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4935"/>
  </bookViews>
  <sheets>
    <sheet name="Marketing" sheetId="1" r:id="rId10"/>
    <sheet name="Flight Data" sheetId="2" r:id="rId11"/>
    <sheet name="Revenue Calculation Details" sheetId="3" r:id="rId12"/>
    <sheet name="Expenses" sheetId="4" r:id="rId13"/>
    <sheet name="Transactions" sheetId="5" r:id="rId14"/>
    <sheet name="Net N586AA" sheetId="6" r:id="rId15"/>
  </sheets>
  <calcPr calcId="144525"/>
</workbook>
</file>

<file path=xl/sharedStrings.xml><?xml version="1.0" encoding="utf-8"?>
<sst xmlns="http://schemas.openxmlformats.org/spreadsheetml/2006/main" count="392" uniqueCount="116">
  <si>
    <t xml:space="preserve">Marketing Report for N586AA as of 31-MAY-2026</t>
  </si>
  <si>
    <t xml:space="preserve">Description</t>
  </si>
  <si>
    <t xml:space="preserve">31-JAN-2026</t>
  </si>
  <si>
    <t xml:space="preserve">Hours</t>
  </si>
  <si>
    <t xml:space="preserve">Amount</t>
  </si>
  <si>
    <t xml:space="preserve">Flight Hours this month</t>
  </si>
  <si>
    <t xml:space="preserve">Non-Revenue Hours</t>
  </si>
  <si>
    <t xml:space="preserve">Revenue Hours</t>
  </si>
  <si>
    <t xml:space="preserve">Owner Flown Revenue Hours</t>
  </si>
  <si>
    <t xml:space="preserve">Fuel Surcharge Revenue</t>
  </si>
  <si>
    <t xml:space="preserve">Rental revenues including tax</t>
  </si>
  <si>
    <t xml:space="preserve">Total Revenues collected incl tax</t>
  </si>
  <si>
    <t xml:space="preserve">Taxes</t>
  </si>
  <si>
    <t xml:space="preserve">Owner flown revenue before tax</t>
  </si>
  <si>
    <t xml:space="preserve">Revenues collected subject to mkt fee</t>
  </si>
  <si>
    <t xml:space="preserve">Net hourly rate non owner</t>
  </si>
  <si>
    <t xml:space="preserve">Marketing Fee ==&gt; 20%</t>
  </si>
  <si>
    <t xml:space="preserve">Gross Revenue before expenses</t>
  </si>
  <si>
    <t xml:space="preserve">Hangar Fees</t>
  </si>
  <si>
    <t xml:space="preserve">Monthly Service Fees</t>
  </si>
  <si>
    <t xml:space="preserve">Fuel Expense</t>
  </si>
  <si>
    <t xml:space="preserve">Maintenance pilot and plane costs</t>
  </si>
  <si>
    <t xml:space="preserve">Maintenance</t>
  </si>
  <si>
    <t xml:space="preserve">Insurance</t>
  </si>
  <si>
    <t xml:space="preserve">Outside detailing</t>
  </si>
  <si>
    <t xml:space="preserve">Oil/TKS</t>
  </si>
  <si>
    <t xml:space="preserve">Total Expenses</t>
  </si>
  <si>
    <t xml:space="preserve">Net Revenues </t>
  </si>
  <si>
    <t xml:space="preserve">Leaseback Transaction Amount:</t>
  </si>
  <si>
    <t xml:space="preserve">Net Balance to Carryforward: </t>
  </si>
  <si>
    <t xml:space="preserve">28-FEB-2026</t>
  </si>
  <si>
    <t xml:space="preserve">31-MAR-2026</t>
  </si>
  <si>
    <t xml:space="preserve">30-APR-2026</t>
  </si>
  <si>
    <t xml:space="preserve">31-MAY-2026</t>
  </si>
  <si>
    <t xml:space="preserve">Flight Data Details for N586AA for 31-MAY-2026</t>
  </si>
  <si>
    <t xml:space="preserve">Flight Date</t>
  </si>
  <si>
    <t xml:space="preserve">Mismatch Status</t>
  </si>
  <si>
    <t xml:space="preserve">Client Name</t>
  </si>
  <si>
    <t xml:space="preserve">Registration/Tail</t>
  </si>
  <si>
    <t xml:space="preserve">Activity Airport</t>
  </si>
  <si>
    <t xml:space="preserve">Activity Type</t>
  </si>
  <si>
    <t xml:space="preserve">Hobbs Out</t>
  </si>
  <si>
    <t xml:space="preserve">Hobbs In</t>
  </si>
  <si>
    <t xml:space="preserve">Hobbs Total</t>
  </si>
  <si>
    <t xml:space="preserve">Tach 1 Out</t>
  </si>
  <si>
    <t xml:space="preserve">Tach 1 In</t>
  </si>
  <si>
    <t xml:space="preserve">Tach 1 Total</t>
  </si>
  <si>
    <t xml:space="preserve">Instructor name</t>
  </si>
  <si>
    <t xml:space="preserve">Hidden for Privacy Reason</t>
  </si>
  <si>
    <t xml:space="preserve">N586AA</t>
  </si>
  <si>
    <t xml:space="preserve">Non-Revenue</t>
  </si>
  <si>
    <t xml:space="preserve">Discovery Flight</t>
  </si>
  <si>
    <t xml:space="preserve">Private Pilot Training</t>
  </si>
  <si>
    <t xml:space="preserve">Owner Instruction</t>
  </si>
  <si>
    <t xml:space="preserve">Instruction Flight</t>
  </si>
  <si>
    <t xml:space="preserve">Instructor 1</t>
  </si>
  <si>
    <t xml:space="preserve">Instructor 2</t>
  </si>
  <si>
    <t xml:space="preserve">Instructor 3</t>
  </si>
  <si>
    <t xml:space="preserve">Instructor 4</t>
  </si>
  <si>
    <t xml:space="preserve">Revenue Calculation Details for N586AA for 31-MAY-2026</t>
  </si>
  <si>
    <t xml:space="preserve">Source Activity Type</t>
  </si>
  <si>
    <t xml:space="preserve">Hide Client Name?</t>
  </si>
  <si>
    <t xml:space="preserve">Aircraft Rate/Hour</t>
  </si>
  <si>
    <t xml:space="preserve">Include in Revenue?</t>
  </si>
  <si>
    <t xml:space="preserve">Non Revenue Hours</t>
  </si>
  <si>
    <t xml:space="preserve">Revenue Amount</t>
  </si>
  <si>
    <t xml:space="preserve">Owner Flown Revenue Amount</t>
  </si>
  <si>
    <t xml:space="preserve">Apply Fuel Surcharge?</t>
  </si>
  <si>
    <t xml:space="preserve">Fuel Surcharge Hours</t>
  </si>
  <si>
    <t xml:space="preserve">Fuel Surcharge per Hour</t>
  </si>
  <si>
    <t xml:space="preserve">Fuel Surcharge Amount</t>
  </si>
  <si>
    <t xml:space="preserve">Apply Sales Tax?</t>
  </si>
  <si>
    <t xml:space="preserve">Sales Taxable Hours</t>
  </si>
  <si>
    <t xml:space="preserve">Sales Tax %</t>
  </si>
  <si>
    <t xml:space="preserve">Sales Tax Amount</t>
  </si>
  <si>
    <t xml:space="preserve">Apply Marketing Fee?</t>
  </si>
  <si>
    <t xml:space="preserve">Apply Owneruse in Marketing Fee?</t>
  </si>
  <si>
    <t xml:space="preserve">Revenue to Calc Marketing Fees</t>
  </si>
  <si>
    <t xml:space="preserve">Marketing Fee %</t>
  </si>
  <si>
    <t xml:space="preserve">Marketing Fee Amount</t>
  </si>
  <si>
    <t xml:space="preserve">Non revenue</t>
  </si>
  <si>
    <t xml:space="preserve">Y</t>
  </si>
  <si>
    <t xml:space="preserve">N</t>
  </si>
  <si>
    <t xml:space="preserve">Discovery</t>
  </si>
  <si>
    <t xml:space="preserve">Flight training</t>
  </si>
  <si>
    <t xml:space="preserve">Owner flight training</t>
  </si>
  <si>
    <t xml:space="preserve"/>
  </si>
  <si>
    <t xml:space="preserve">Expenses for N586AA for 31-MAY-2026</t>
  </si>
  <si>
    <t xml:space="preserve">Expense Date</t>
  </si>
  <si>
    <t xml:space="preserve">Expense Type</t>
  </si>
  <si>
    <t xml:space="preserve">Expense Description</t>
  </si>
  <si>
    <t xml:space="preserve">Fuel Quantity</t>
  </si>
  <si>
    <t xml:space="preserve">Expense Amount</t>
  </si>
  <si>
    <t xml:space="preserve">Expense Note</t>
  </si>
  <si>
    <t xml:space="preserve">Average Fuel Price</t>
  </si>
  <si>
    <t xml:space="preserve">Fuel at the Local Airport</t>
  </si>
  <si>
    <t xml:space="preserve">51.6 x $7.99</t>
  </si>
  <si>
    <t xml:space="preserve">53.8 x $7.94</t>
  </si>
  <si>
    <t xml:space="preserve">TKS Expense</t>
  </si>
  <si>
    <t xml:space="preserve">Oil Expense</t>
  </si>
  <si>
    <t xml:space="preserve">Pilot Service to Transport Aircraft</t>
  </si>
  <si>
    <t xml:space="preserve">Reimbursement</t>
  </si>
  <si>
    <t xml:space="preserve">Monthly Hangar Rent</t>
  </si>
  <si>
    <t xml:space="preserve">Transactions for N586AA for 31-MAY-2026</t>
  </si>
  <si>
    <t xml:space="preserve">Accounting Period Date</t>
  </si>
  <si>
    <t xml:space="preserve">Transaction Date</t>
  </si>
  <si>
    <t xml:space="preserve">Transaction Description</t>
  </si>
  <si>
    <t xml:space="preserve">Transaction Amount</t>
  </si>
  <si>
    <t xml:space="preserve">Payment Made Ref# 22226  Tail# N586AA</t>
  </si>
  <si>
    <t xml:space="preserve">Net for N586AA As of 31-MAY-2026</t>
  </si>
  <si>
    <t xml:space="preserve">Flight Hours</t>
  </si>
  <si>
    <t xml:space="preserve">Gross Revenues before Expenses</t>
  </si>
  <si>
    <t xml:space="preserve">Marketing Fees</t>
  </si>
  <si>
    <t xml:space="preserve">Net Revenue</t>
  </si>
  <si>
    <t xml:space="preserve">Leaseback Transaction Amount</t>
  </si>
  <si>
    <t xml:space="preserve">Net Balance to Carryforward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</si>
</sst>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$ #,##0.00"/>
    <numFmt numFmtId="166" formatCode="dd-mmm-yyyy"/>
    <numFmt numFmtId="167" formatCode="#,##0.0000"/>
    <numFmt numFmtId="168" formatCode="#,##0.00"/>
  </numFmts>
  <fonts count="5" x14ac:knownFonts="1">
    <font>
      <sz val="11"/>
      <color theme="1"/>
      <name val="Calibri"/>
      <family val="2"/>
      <scheme val="none"/>
    </font>
    <font>
      <b/>
      <sz val="11"/>
      <color rgb="009200"/>
      <name val="Calibri"/>
      <family val="2"/>
      <scheme val="none"/>
    </font>
    <font>
      <b/>
      <sz val="11"/>
      <color theme="1"/>
      <name val="Calibri"/>
      <family val="2"/>
      <scheme val="none"/>
    </font>
    <font>
      <b/>
      <sz val="11"/>
      <color rgb="000092"/>
      <name val="Calibri"/>
      <family val="2"/>
      <scheme val="none"/>
    </font>
    <font>
      <b/>
      <sz val="11"/>
      <color rgb="FF0000"/>
      <name val="Calibri"/>
      <family val="2"/>
      <scheme val="none"/>
    </font>
  </fonts>
  <fills count="5">
    <fill>
      <patternFill patternType="none"/>
    </fill>
    <fill>
      <patternFill patternType="gray125"/>
    </fill>
    <fill>
      <patternFill patternType="lightTrellis">
        <fgColor rgb=" 7FFF00"/>
      </patternFill>
    </fill>
    <fill>
      <patternFill patternType="lightTrellis">
        <fgColor rgb="7FFF00"/>
      </patternFill>
    </fill>
    <fill>
      <patternFill patternType="lightTrellis">
        <fgColor rgb="FFFF00"/>
      </patternFill>
    </fill>
  </fills>
  <borders count="1">
    <border>
      <left/>
      <right/>
      <top/>
      <bottom/>
    </border>
  </borders>
  <cellStyleXfs count="1">
    <xf numFmtId="0" fontId="0" fillId="0" borderId="0"/>
  </cellStyleXfs>
  <cellXfs count="24">
    <xf numFmtId="0" fontId="0" fillId="0" borderId="0" xfId="0"/>
    <xf numFmtId="0" fontId="1" fillId="0" borderId="0">
      <alignment horizontal="center"/>
    </xf>
    <xf numFmtId="0" fontId="2" fillId="0" borderId="0"/>
    <xf numFmtId="0" fontId="2" fillId="0" borderId="0">
      <alignment horizontal="right"/>
    </xf>
    <xf numFmtId="164" fontId="0" fillId="0" borderId="0"/>
    <xf numFmtId="165" fontId="0" fillId="0" borderId="0"/>
    <xf numFmtId="164" fontId="3" fillId="2" borderId="0"/>
    <xf numFmtId="165" fontId="3" fillId="3" borderId="0"/>
    <xf numFmtId="164" fontId="3" fillId="4" borderId="0"/>
    <xf numFmtId="165" fontId="3" fillId="4" borderId="0"/>
    <xf numFmtId="164" fontId="4" fillId="4" borderId="0"/>
    <xf numFmtId="165" fontId="4" fillId="4" borderId="0"/>
    <xf numFmtId="0" fontId="1" fillId="0" borderId="0">
      <alignment horizontal="centerContinuous"/>
    </xf>
    <xf numFmtId="166" fontId="0" fillId="0" borderId="0"/>
    <xf numFmtId="0" fontId="0" fillId="0" borderId="0">
      <alignment horizontal="right"/>
    </xf>
    <xf numFmtId="164" fontId="0" fillId="0" borderId="0">
      <alignment horizontal="right"/>
    </xf>
    <xf numFmtId="165" fontId="0" fillId="0" borderId="0">
      <alignment horizontal="right"/>
    </xf>
    <xf numFmtId="167" fontId="0" fillId="0" borderId="0">
      <alignment horizontal="right"/>
    </xf>
    <xf numFmtId="164" fontId="2" fillId="0" borderId="0"/>
    <xf numFmtId="165" fontId="2" fillId="0" borderId="0"/>
    <xf numFmtId="168" fontId="0" fillId="0" borderId="0">
      <alignment horizontal="right"/>
    </xf>
    <xf numFmtId="168" fontId="2" fillId="0" borderId="0"/>
    <xf numFmtId="164" fontId="2" fillId="0" borderId="0">
      <alignment horizontal="right"/>
    </xf>
    <xf numFmtId="0" fontId="2" fillId="0" borderId="0">
      <alignment horizontal="right" wrapText="true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
<Relationship Id="rId12" Type="http://schemas.openxmlformats.org/officeDocument/2006/relationships/worksheet" Target="worksheets/sheet3.xml"/>
<Relationship Id="rId13" Type="http://schemas.openxmlformats.org/officeDocument/2006/relationships/worksheet" Target="worksheets/sheet4.xml"/>
<Relationship Id="rId14" Type="http://schemas.openxmlformats.org/officeDocument/2006/relationships/worksheet" Target="worksheets/sheet5.xml"/>
<Relationship Id="rId15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Green"/>
  </sheetPr>
  <dimension ref="A1:K28"/>
  <sheetViews>
    <sheetView defaultGridColor="0" colorId="55" tabSelected="1" workbookViewId="0"/>
  </sheetViews>
  <sheetFormatPr defaultRowHeight="15" x14ac:dyDescent="0.25"/>
  <cols>
    <col min="1" max="1" width="50" customWidth="1"/>
    <col min="2" max="2" width="15" customWidth="1"/>
    <col min="3" max="3" width="15" customWidth="1"/>
    <col min="4" max="4" width="15" customWidth="1"/>
    <col min="5" max="5" width="10.7109375" customWidth="1"/>
    <col min="6" max="6" width="8.43" customWidth="1"/>
    <col min="7" max="7" width="10.7109375" customWidth="1"/>
    <col min="8" max="8" width="8.43" customWidth="1"/>
    <col min="9" max="9" width="10.7109375" customWidth="1"/>
    <col min="10" max="10" width="8.43" customWidth="1"/>
    <col min="11" max="11" width="10.7109375" customWidth="1"/>
  </cols>
  <sheetData>
    <row r="1" spans="1:11">
      <c r="A1" t="s" s="1">
        <v>0</v>
      </c>
    </row>
    <row r="2" spans="1:11">
      <c r="B2" t="s" s="1">
        <v>2</v>
      </c>
      <c r="D2" t="s" s="1">
        <v>30</v>
      </c>
      <c r="F2" t="s" s="1">
        <v>31</v>
      </c>
      <c r="H2" t="s" s="1">
        <v>32</v>
      </c>
      <c r="J2" t="s" s="1">
        <v>33</v>
      </c>
    </row>
    <row r="3" spans="1:11">
      <c r="A3" t="s" s="2">
        <v>1</v>
      </c>
      <c r="B3" t="s" s="3">
        <v>3</v>
      </c>
      <c r="C3" t="s" s="3">
        <v>4</v>
      </c>
      <c r="D3" t="s" s="3">
        <v>3</v>
      </c>
      <c r="E3" t="s" s="3">
        <v>4</v>
      </c>
      <c r="F3" t="s" s="3">
        <v>3</v>
      </c>
      <c r="G3" t="s" s="3">
        <v>4</v>
      </c>
      <c r="H3" t="s" s="3">
        <v>3</v>
      </c>
      <c r="I3" t="s" s="3">
        <v>4</v>
      </c>
      <c r="J3" t="s" s="3">
        <v>3</v>
      </c>
      <c r="K3" t="s" s="3">
        <v>4</v>
      </c>
    </row>
    <row r="4" spans="1:11">
      <c r="A4" t="s">
        <v>5</v>
      </c>
      <c r="B4" s="4">
        <v>13</v>
      </c>
      <c r="C4" s="5">
        <v/>
      </c>
      <c r="D4" s="4">
        <v>24.7</v>
      </c>
      <c r="E4" s="5">
        <v/>
      </c>
      <c r="F4" s="4">
        <v>23.8</v>
      </c>
      <c r="G4" s="5">
        <v/>
      </c>
      <c r="H4" s="4">
        <v>22.1</v>
      </c>
      <c r="I4" s="5">
        <v/>
      </c>
      <c r="J4" s="4">
        <v>41.5</v>
      </c>
      <c r="K4" s="5">
        <v/>
      </c>
    </row>
    <row r="5" spans="1:11">
      <c r="A5" t="s">
        <v>6</v>
      </c>
      <c r="B5" s="4">
        <v>4.1</v>
      </c>
      <c r="C5" s="5">
        <v/>
      </c>
      <c r="D5" s="4">
        <v>6.7</v>
      </c>
      <c r="E5" s="5">
        <v/>
      </c>
      <c r="F5" s="4">
        <v>7.9</v>
      </c>
      <c r="G5" s="5">
        <v/>
      </c>
      <c r="H5" s="4">
        <v>10.8</v>
      </c>
      <c r="I5" s="5">
        <v/>
      </c>
      <c r="J5" s="4">
        <v>14.7</v>
      </c>
      <c r="K5" s="5">
        <v/>
      </c>
    </row>
    <row r="6" spans="1:11">
      <c r="A6" t="s">
        <v>7</v>
      </c>
      <c r="B6" s="4">
        <v>8.9</v>
      </c>
      <c r="C6" s="5">
        <v/>
      </c>
      <c r="D6" s="4">
        <v>18</v>
      </c>
      <c r="E6" s="5">
        <v/>
      </c>
      <c r="F6" s="4">
        <v>15.9</v>
      </c>
      <c r="G6" s="5">
        <v/>
      </c>
      <c r="H6" s="4">
        <v>11.3</v>
      </c>
      <c r="I6" s="5">
        <v/>
      </c>
      <c r="J6" s="4">
        <v>26.8</v>
      </c>
      <c r="K6" s="5">
        <v/>
      </c>
    </row>
    <row r="7" spans="1:11">
      <c r="A7" t="s">
        <v>8</v>
      </c>
      <c r="B7" s="4">
        <v>1.7</v>
      </c>
      <c r="C7" s="5">
        <v/>
      </c>
      <c r="D7" s="4">
        <v>3.8</v>
      </c>
      <c r="E7" s="5">
        <v/>
      </c>
      <c r="F7" s="4">
        <v>2.6</v>
      </c>
      <c r="G7" s="5">
        <v/>
      </c>
      <c r="H7" s="4">
        <v>1.4</v>
      </c>
      <c r="I7" s="5">
        <v/>
      </c>
      <c r="J7" s="4">
        <v>5.5</v>
      </c>
      <c r="K7" s="5">
        <v/>
      </c>
    </row>
    <row r="8" spans="1:11">
      <c r="A8" t="s">
        <v>9</v>
      </c>
      <c r="B8" s="4">
        <v/>
      </c>
      <c r="C8" s="5">
        <v>77.5</v>
      </c>
      <c r="D8" s="4">
        <v/>
      </c>
      <c r="E8" s="5">
        <v>187.5</v>
      </c>
      <c r="F8" s="4">
        <v/>
      </c>
      <c r="G8" s="5">
        <v>127.5</v>
      </c>
      <c r="H8" s="4">
        <v/>
      </c>
      <c r="I8" s="5">
        <v>67.5</v>
      </c>
      <c r="J8" s="4">
        <v/>
      </c>
      <c r="K8" s="5">
        <v>262.5</v>
      </c>
    </row>
    <row r="9" spans="1:11">
      <c r="A9" t="s">
        <v>10</v>
      </c>
      <c r="B9" s="4">
        <v/>
      </c>
      <c r="C9" s="5">
        <v>3782.5</v>
      </c>
      <c r="D9" s="4">
        <v/>
      </c>
      <c r="E9" s="5">
        <v>7650</v>
      </c>
      <c r="F9" s="4">
        <v/>
      </c>
      <c r="G9" s="5">
        <v>6757.5</v>
      </c>
      <c r="H9" s="4">
        <v/>
      </c>
      <c r="I9" s="5">
        <v>4802.5</v>
      </c>
      <c r="J9" s="4">
        <v/>
      </c>
      <c r="K9" s="5">
        <v>11390</v>
      </c>
    </row>
    <row r="10" spans="1:11">
      <c r="A10" t="s">
        <v>11</v>
      </c>
      <c r="B10" s="4">
        <v/>
      </c>
      <c r="C10" s="5">
        <v>3860</v>
      </c>
      <c r="D10" s="4">
        <v/>
      </c>
      <c r="E10" s="5">
        <v>7837.5</v>
      </c>
      <c r="F10" s="4">
        <v/>
      </c>
      <c r="G10" s="5">
        <v>6885</v>
      </c>
      <c r="H10" s="4">
        <v/>
      </c>
      <c r="I10" s="5">
        <v>4870</v>
      </c>
      <c r="J10" s="4">
        <v/>
      </c>
      <c r="K10" s="5">
        <v>11652.5</v>
      </c>
    </row>
    <row r="11" spans="1:11">
      <c r="A11" t="s">
        <v>12</v>
      </c>
      <c r="B11" s="4">
        <v/>
      </c>
      <c r="C11" s="5">
        <v>0</v>
      </c>
      <c r="D11" s="4">
        <v/>
      </c>
      <c r="E11" s="5">
        <v>0</v>
      </c>
      <c r="F11" s="4">
        <v/>
      </c>
      <c r="G11" s="5">
        <v>0</v>
      </c>
      <c r="H11" s="4">
        <v/>
      </c>
      <c r="I11" s="5">
        <v>0</v>
      </c>
      <c r="J11" s="4">
        <v/>
      </c>
      <c r="K11" s="5">
        <v>0</v>
      </c>
    </row>
    <row r="12" spans="1:11">
      <c r="A12" t="s">
        <v>13</v>
      </c>
      <c r="B12" s="4">
        <v/>
      </c>
      <c r="C12" s="5">
        <v>722.5</v>
      </c>
      <c r="D12" s="4">
        <v/>
      </c>
      <c r="E12" s="5">
        <v>1615</v>
      </c>
      <c r="F12" s="4">
        <v/>
      </c>
      <c r="G12" s="5">
        <v>1105</v>
      </c>
      <c r="H12" s="4">
        <v/>
      </c>
      <c r="I12" s="5">
        <v>595</v>
      </c>
      <c r="J12" s="4">
        <v/>
      </c>
      <c r="K12" s="5">
        <v>2337.5</v>
      </c>
    </row>
    <row r="13" spans="1:11">
      <c r="A13" t="s">
        <v>14</v>
      </c>
      <c r="B13" s="4">
        <v/>
      </c>
      <c r="C13" s="5">
        <v>3861</v>
      </c>
      <c r="D13" s="4">
        <v/>
      </c>
      <c r="E13" s="5">
        <v>7839</v>
      </c>
      <c r="F13" s="4">
        <v/>
      </c>
      <c r="G13" s="5">
        <v>6886</v>
      </c>
      <c r="H13" s="4">
        <v/>
      </c>
      <c r="I13" s="5">
        <v>4871</v>
      </c>
      <c r="J13" s="4">
        <v/>
      </c>
      <c r="K13" s="5">
        <v>11654</v>
      </c>
    </row>
    <row r="14" spans="1:11">
      <c r="A14" t="s">
        <v>15</v>
      </c>
      <c r="B14" s="4">
        <v/>
      </c>
      <c r="C14" s="5">
        <v>435.76</v>
      </c>
      <c r="D14" s="4">
        <v/>
      </c>
      <c r="E14" s="5">
        <v>438.2</v>
      </c>
      <c r="F14" s="4">
        <v/>
      </c>
      <c r="G14" s="5">
        <v>434.59</v>
      </c>
      <c r="H14" s="4">
        <v/>
      </c>
      <c r="I14" s="5">
        <v>431.82</v>
      </c>
      <c r="J14" s="4">
        <v/>
      </c>
      <c r="K14" s="5">
        <v>437.32</v>
      </c>
    </row>
    <row r="15" spans="1:11">
      <c r="A15" t="s">
        <v>16</v>
      </c>
      <c r="B15" s="4">
        <v/>
      </c>
      <c r="C15" s="5">
        <v>772</v>
      </c>
      <c r="D15" s="4">
        <v/>
      </c>
      <c r="E15" s="5">
        <v>1567.5</v>
      </c>
      <c r="F15" s="4">
        <v/>
      </c>
      <c r="G15" s="5">
        <v>1377</v>
      </c>
      <c r="H15" s="4">
        <v/>
      </c>
      <c r="I15" s="5">
        <v>974</v>
      </c>
      <c r="J15" s="4">
        <v/>
      </c>
      <c r="K15" s="5">
        <v>2330.5</v>
      </c>
    </row>
    <row r="16" spans="1:11">
      <c r="A16" t="s">
        <v>17</v>
      </c>
      <c r="B16" s="6">
        <v/>
      </c>
      <c r="C16" s="7">
        <v>3089</v>
      </c>
      <c r="D16" s="6">
        <v/>
      </c>
      <c r="E16" s="7">
        <v>6271.5</v>
      </c>
      <c r="F16" s="6">
        <v/>
      </c>
      <c r="G16" s="7">
        <v>5509</v>
      </c>
      <c r="H16" s="6">
        <v/>
      </c>
      <c r="I16" s="7">
        <v>3897</v>
      </c>
      <c r="J16" s="6">
        <v/>
      </c>
      <c r="K16" s="7">
        <v>9323.5</v>
      </c>
    </row>
    <row r="17" spans="1:11">
      <c r="A17" t="s">
        <v>18</v>
      </c>
      <c r="B17" s="4">
        <v/>
      </c>
      <c r="C17" s="5">
        <v>750</v>
      </c>
      <c r="D17" s="4">
        <v/>
      </c>
      <c r="E17" s="5">
        <v>750</v>
      </c>
      <c r="F17" s="4">
        <v/>
      </c>
      <c r="G17" s="5">
        <v>750</v>
      </c>
      <c r="H17" s="4">
        <v/>
      </c>
      <c r="I17" s="5">
        <v>750</v>
      </c>
      <c r="J17" s="4">
        <v/>
      </c>
      <c r="K17" s="5">
        <v>750</v>
      </c>
    </row>
    <row r="18" spans="1:11">
      <c r="A18" t="s">
        <v>19</v>
      </c>
      <c r="B18" s="4">
        <v/>
      </c>
      <c r="C18" s="5">
        <v>0</v>
      </c>
      <c r="D18" s="4">
        <v/>
      </c>
      <c r="E18" s="5">
        <v>0</v>
      </c>
      <c r="F18" s="4">
        <v/>
      </c>
      <c r="G18" s="5">
        <v>0</v>
      </c>
      <c r="H18" s="4">
        <v/>
      </c>
      <c r="I18" s="5">
        <v>0</v>
      </c>
      <c r="J18" s="4">
        <v/>
      </c>
      <c r="K18" s="5">
        <v>0</v>
      </c>
    </row>
    <row r="19" spans="1:11">
      <c r="A19" t="s">
        <v>20</v>
      </c>
      <c r="B19" s="4">
        <v/>
      </c>
      <c r="C19" s="5">
        <v>525</v>
      </c>
      <c r="D19" s="4">
        <v/>
      </c>
      <c r="E19" s="5">
        <v>615</v>
      </c>
      <c r="F19" s="4">
        <v/>
      </c>
      <c r="G19" s="5">
        <v>445</v>
      </c>
      <c r="H19" s="4">
        <v/>
      </c>
      <c r="I19" s="5">
        <v>600</v>
      </c>
      <c r="J19" s="4">
        <v/>
      </c>
      <c r="K19" s="5">
        <v>1308.66</v>
      </c>
    </row>
    <row r="20" spans="1:11">
      <c r="A20" t="s">
        <v>21</v>
      </c>
      <c r="B20" s="4">
        <v/>
      </c>
      <c r="C20" s="5">
        <v>200</v>
      </c>
      <c r="D20" s="4">
        <v/>
      </c>
      <c r="E20" s="5">
        <v>220</v>
      </c>
      <c r="F20" s="4">
        <v/>
      </c>
      <c r="G20" s="5">
        <v>240</v>
      </c>
      <c r="H20" s="4">
        <v/>
      </c>
      <c r="I20" s="5">
        <v>260</v>
      </c>
      <c r="J20" s="4">
        <v/>
      </c>
      <c r="K20" s="5">
        <v>280</v>
      </c>
    </row>
    <row r="21" spans="1:11">
      <c r="A21" t="s">
        <v>22</v>
      </c>
      <c r="B21" s="4">
        <v/>
      </c>
      <c r="C21" s="5">
        <v>0</v>
      </c>
      <c r="D21" s="4">
        <v/>
      </c>
      <c r="E21" s="5">
        <v>0</v>
      </c>
      <c r="F21" s="4">
        <v/>
      </c>
      <c r="G21" s="5">
        <v>0</v>
      </c>
      <c r="H21" s="4">
        <v/>
      </c>
      <c r="I21" s="5">
        <v>0</v>
      </c>
      <c r="J21" s="4">
        <v/>
      </c>
      <c r="K21" s="5">
        <v>0</v>
      </c>
    </row>
    <row r="22" spans="1:11">
      <c r="A22" t="s">
        <v>23</v>
      </c>
      <c r="B22" s="4">
        <v/>
      </c>
      <c r="C22" s="5">
        <v>0</v>
      </c>
      <c r="D22" s="4">
        <v/>
      </c>
      <c r="E22" s="5">
        <v>0</v>
      </c>
      <c r="F22" s="4">
        <v/>
      </c>
      <c r="G22" s="5">
        <v>0</v>
      </c>
      <c r="H22" s="4">
        <v/>
      </c>
      <c r="I22" s="5">
        <v>0</v>
      </c>
      <c r="J22" s="4">
        <v/>
      </c>
      <c r="K22" s="5">
        <v>0</v>
      </c>
    </row>
    <row r="23" spans="1:11">
      <c r="A23" t="s">
        <v>24</v>
      </c>
      <c r="B23" s="4">
        <v/>
      </c>
      <c r="C23" s="5">
        <v>0</v>
      </c>
      <c r="D23" s="4">
        <v/>
      </c>
      <c r="E23" s="5">
        <v>0</v>
      </c>
      <c r="F23" s="4">
        <v/>
      </c>
      <c r="G23" s="5">
        <v>0</v>
      </c>
      <c r="H23" s="4">
        <v/>
      </c>
      <c r="I23" s="5">
        <v>0</v>
      </c>
      <c r="J23" s="4">
        <v/>
      </c>
      <c r="K23" s="5">
        <v>0</v>
      </c>
    </row>
    <row r="24" spans="1:11">
      <c r="A24" t="s">
        <v>25</v>
      </c>
      <c r="B24" s="4">
        <v/>
      </c>
      <c r="C24" s="5">
        <v>27</v>
      </c>
      <c r="D24" s="4">
        <v/>
      </c>
      <c r="E24" s="5">
        <v>27</v>
      </c>
      <c r="F24" s="4">
        <v/>
      </c>
      <c r="G24" s="5">
        <v>34</v>
      </c>
      <c r="H24" s="4">
        <v/>
      </c>
      <c r="I24" s="5">
        <v>34</v>
      </c>
      <c r="J24" s="4">
        <v/>
      </c>
      <c r="K24" s="5">
        <v>35</v>
      </c>
    </row>
    <row r="25" spans="1:11">
      <c r="A25" t="s">
        <v>26</v>
      </c>
      <c r="B25" s="6">
        <v/>
      </c>
      <c r="C25" s="7">
        <v>1502</v>
      </c>
      <c r="D25" s="6">
        <v/>
      </c>
      <c r="E25" s="7">
        <v>1612</v>
      </c>
      <c r="F25" s="6">
        <v/>
      </c>
      <c r="G25" s="7">
        <v>1469</v>
      </c>
      <c r="H25" s="6">
        <v/>
      </c>
      <c r="I25" s="7">
        <v>1644</v>
      </c>
      <c r="J25" s="6">
        <v/>
      </c>
      <c r="K25" s="7">
        <v>2373.66</v>
      </c>
    </row>
    <row r="26" spans="1:11">
      <c r="A26" t="s">
        <v>27</v>
      </c>
      <c r="B26" s="8">
        <v/>
      </c>
      <c r="C26" s="9">
        <v>1587</v>
      </c>
      <c r="D26" s="8">
        <v/>
      </c>
      <c r="E26" s="9">
        <v>4659.5</v>
      </c>
      <c r="F26" s="8">
        <v/>
      </c>
      <c r="G26" s="9">
        <v>4040</v>
      </c>
      <c r="H26" s="8">
        <v/>
      </c>
      <c r="I26" s="9">
        <v>2253</v>
      </c>
      <c r="J26" s="8">
        <v/>
      </c>
      <c r="K26" s="9">
        <v>6949.84</v>
      </c>
    </row>
    <row r="27" spans="1:11">
      <c r="A27" t="s">
        <v>28</v>
      </c>
      <c r="B27" s="10">
        <v/>
      </c>
      <c r="C27" s="11">
        <v>-1586</v>
      </c>
      <c r="D27" s="10">
        <v/>
      </c>
      <c r="E27" s="11">
        <v>-4658</v>
      </c>
      <c r="F27" s="10">
        <v/>
      </c>
      <c r="G27" s="11">
        <v>-4039</v>
      </c>
      <c r="H27" s="10">
        <v/>
      </c>
      <c r="I27" s="11">
        <v>-2252</v>
      </c>
      <c r="J27" s="10">
        <v/>
      </c>
      <c r="K27" s="11">
        <v>-6948</v>
      </c>
    </row>
    <row r="28" spans="1:11">
      <c r="A28" t="s">
        <v>29</v>
      </c>
      <c r="B28" s="10">
        <v/>
      </c>
      <c r="C28" s="11">
        <v>1</v>
      </c>
      <c r="D28" s="10">
        <v/>
      </c>
      <c r="E28" s="11">
        <v>1.5</v>
      </c>
      <c r="F28" s="10">
        <v/>
      </c>
      <c r="G28" s="11">
        <v>1</v>
      </c>
      <c r="H28" s="10">
        <v/>
      </c>
      <c r="I28" s="11">
        <v>1</v>
      </c>
      <c r="J28" s="10">
        <v/>
      </c>
      <c r="K28" s="11">
        <v>1.84</v>
      </c>
    </row>
  </sheetData>
  <mergeCells count="6">
    <mergeCell ref="B2:C2"/>
    <mergeCell ref="D2:E2"/>
    <mergeCell ref="F2:G2"/>
    <mergeCell ref="H2:I2"/>
    <mergeCell ref="J2:K2"/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Green"/>
  </sheetPr>
  <dimension ref="A1:M20"/>
  <sheetViews>
    <sheetView defaultGridColor="0" colorId="55" workbookViewId="0"/>
  </sheetViews>
  <sheetFormatPr defaultRowHeight="15" x14ac:dyDescent="0.25"/>
  <cols>
    <col min="1" max="1" width="12" customWidth="1"/>
    <col min="2" max="2" width="20" customWidth="1"/>
    <col min="3" max="3" width="50" customWidth="1"/>
    <col min="4" max="4" width="20" customWidth="1"/>
    <col min="5" max="5" width="20" customWidth="1"/>
    <col min="6" max="6" width="30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50" customWidth="1"/>
  </cols>
  <sheetData>
    <row r="1" spans="1:13">
      <c r="A1" t="s" s="12">
        <v>34</v>
      </c>
      <c r="B1" s="12">
        <v/>
      </c>
      <c r="C1" s="12">
        <v/>
      </c>
      <c r="D1" s="12">
        <v/>
      </c>
      <c r="E1" s="12">
        <v/>
      </c>
      <c r="F1" s="12">
        <v/>
      </c>
      <c r="G1" s="12">
        <v/>
      </c>
      <c r="H1" s="12">
        <v/>
      </c>
      <c r="I1" s="12">
        <v/>
      </c>
      <c r="J1" s="12">
        <v/>
      </c>
      <c r="K1" s="12">
        <v/>
      </c>
      <c r="L1" s="12">
        <v/>
      </c>
      <c r="M1" s="12">
        <v/>
      </c>
    </row>
    <row r="2" spans="1:13">
      <c r="A2" t="s">
        <v>35</v>
      </c>
      <c r="B2" t="s">
        <v>36</v>
      </c>
      <c r="C2" t="s">
        <v>37</v>
      </c>
      <c r="D2" t="s">
        <v>38</v>
      </c>
      <c r="E2" t="s" s="14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t="s">
        <v>45</v>
      </c>
      <c r="L2" t="s">
        <v>46</v>
      </c>
      <c r="M2" t="s">
        <v>47</v>
      </c>
    </row>
    <row r="3" spans="1:13">
      <c r="A3" s="13">
        <v>46146</v>
      </c>
      <c r="B3">
        <v/>
      </c>
      <c r="C3" t="s">
        <v>48</v>
      </c>
      <c r="D3" t="s">
        <v>49</v>
      </c>
      <c r="E3">
        <v/>
      </c>
      <c r="F3" t="s">
        <v>50</v>
      </c>
      <c r="G3">
        <v>108.7</v>
      </c>
      <c r="H3">
        <v>111.1</v>
      </c>
      <c r="I3">
        <v>2.4</v>
      </c>
      <c r="J3">
        <v>107.7</v>
      </c>
      <c r="K3">
        <v>110.1</v>
      </c>
      <c r="L3">
        <v>2.4</v>
      </c>
      <c r="M3" t="s">
        <v>55</v>
      </c>
    </row>
    <row r="4" spans="1:13">
      <c r="A4" s="13">
        <v>46147</v>
      </c>
      <c r="B4">
        <v/>
      </c>
      <c r="C4" t="s">
        <v>48</v>
      </c>
      <c r="D4" t="s">
        <v>49</v>
      </c>
      <c r="E4">
        <v/>
      </c>
      <c r="F4" t="s">
        <v>51</v>
      </c>
      <c r="G4">
        <v>111.1</v>
      </c>
      <c r="H4">
        <v>113.7</v>
      </c>
      <c r="I4">
        <v>2.6</v>
      </c>
      <c r="J4">
        <v>110.1</v>
      </c>
      <c r="K4">
        <v>112.7</v>
      </c>
      <c r="L4">
        <v>2.6</v>
      </c>
      <c r="M4" t="s">
        <v>55</v>
      </c>
    </row>
    <row r="5" spans="1:13">
      <c r="A5" s="13">
        <v>46148</v>
      </c>
      <c r="B5">
        <v/>
      </c>
      <c r="C5" t="s">
        <v>48</v>
      </c>
      <c r="D5" t="s">
        <v>49</v>
      </c>
      <c r="E5">
        <v/>
      </c>
      <c r="F5" t="s">
        <v>51</v>
      </c>
      <c r="G5">
        <v>113.7</v>
      </c>
      <c r="H5">
        <v>116.6</v>
      </c>
      <c r="I5">
        <v>2.9</v>
      </c>
      <c r="J5">
        <v>112.7</v>
      </c>
      <c r="K5">
        <v>115.6</v>
      </c>
      <c r="L5">
        <v>2.9</v>
      </c>
      <c r="M5" t="s">
        <v>56</v>
      </c>
    </row>
    <row r="6" spans="1:13">
      <c r="A6" s="13">
        <v>46149</v>
      </c>
      <c r="B6">
        <v/>
      </c>
      <c r="C6" t="s">
        <v>48</v>
      </c>
      <c r="D6" t="s">
        <v>49</v>
      </c>
      <c r="E6">
        <v/>
      </c>
      <c r="F6" t="s">
        <v>52</v>
      </c>
      <c r="G6">
        <v>116.6</v>
      </c>
      <c r="H6">
        <v>119.7</v>
      </c>
      <c r="I6">
        <v>3.1</v>
      </c>
      <c r="J6">
        <v>115.6</v>
      </c>
      <c r="K6">
        <v>118.7</v>
      </c>
      <c r="L6">
        <v>3.1</v>
      </c>
      <c r="M6" t="s">
        <v>57</v>
      </c>
    </row>
    <row r="7" spans="1:13">
      <c r="A7" s="13">
        <v>46150</v>
      </c>
      <c r="B7">
        <v/>
      </c>
      <c r="C7" t="s">
        <v>48</v>
      </c>
      <c r="D7" t="s">
        <v>49</v>
      </c>
      <c r="E7">
        <v/>
      </c>
      <c r="F7" t="s">
        <v>50</v>
      </c>
      <c r="G7">
        <v>119.7</v>
      </c>
      <c r="H7">
        <v>123.1</v>
      </c>
      <c r="I7">
        <v>3.4</v>
      </c>
      <c r="J7">
        <v>118.7</v>
      </c>
      <c r="K7">
        <v>122.1</v>
      </c>
      <c r="L7">
        <v>3.4</v>
      </c>
      <c r="M7" t="s">
        <v>58</v>
      </c>
    </row>
    <row r="8" spans="1:13">
      <c r="A8" s="13">
        <v>46151</v>
      </c>
      <c r="B8">
        <v/>
      </c>
      <c r="C8">
        <v/>
      </c>
      <c r="D8" t="s">
        <v>49</v>
      </c>
      <c r="E8">
        <v/>
      </c>
      <c r="F8" t="s">
        <v>53</v>
      </c>
      <c r="G8">
        <v>123.1</v>
      </c>
      <c r="H8">
        <v>126.7</v>
      </c>
      <c r="I8">
        <v>3.6</v>
      </c>
      <c r="J8">
        <v>122.1</v>
      </c>
      <c r="K8">
        <v>125.7</v>
      </c>
      <c r="L8">
        <v>3.6</v>
      </c>
      <c r="M8" t="s">
        <v>55</v>
      </c>
    </row>
    <row r="9" spans="1:13">
      <c r="A9" s="13">
        <v>46152</v>
      </c>
      <c r="B9">
        <v/>
      </c>
      <c r="C9" t="s">
        <v>48</v>
      </c>
      <c r="D9" t="s">
        <v>49</v>
      </c>
      <c r="E9">
        <v/>
      </c>
      <c r="F9" t="s">
        <v>54</v>
      </c>
      <c r="G9">
        <v>126.7</v>
      </c>
      <c r="H9">
        <v>130.5</v>
      </c>
      <c r="I9">
        <v>3.8</v>
      </c>
      <c r="J9">
        <v>125.7</v>
      </c>
      <c r="K9">
        <v>129.5</v>
      </c>
      <c r="L9">
        <v>3.8</v>
      </c>
      <c r="M9" t="s">
        <v>58</v>
      </c>
    </row>
    <row r="10" spans="1:13">
      <c r="A10" s="13">
        <v>46153</v>
      </c>
      <c r="B10">
        <v/>
      </c>
      <c r="C10" t="s">
        <v>48</v>
      </c>
      <c r="D10" t="s">
        <v>49</v>
      </c>
      <c r="E10">
        <v/>
      </c>
      <c r="F10" t="s">
        <v>50</v>
      </c>
      <c r="G10">
        <v>130.5</v>
      </c>
      <c r="H10">
        <v>134.6</v>
      </c>
      <c r="I10">
        <v>4.1</v>
      </c>
      <c r="J10">
        <v>129.5</v>
      </c>
      <c r="K10">
        <v>133.6</v>
      </c>
      <c r="L10">
        <v>4.1</v>
      </c>
      <c r="M10" t="s">
        <v>55</v>
      </c>
    </row>
    <row r="11" spans="1:13">
      <c r="A11" s="13">
        <v>46154</v>
      </c>
      <c r="B11">
        <v/>
      </c>
      <c r="C11" t="s">
        <v>48</v>
      </c>
      <c r="D11" t="s">
        <v>49</v>
      </c>
      <c r="E11">
        <v/>
      </c>
      <c r="F11" t="s">
        <v>51</v>
      </c>
      <c r="G11">
        <v>134.6</v>
      </c>
      <c r="H11">
        <v>135.1</v>
      </c>
      <c r="I11">
        <v>.5</v>
      </c>
      <c r="J11">
        <v>133.6</v>
      </c>
      <c r="K11">
        <v>134.1</v>
      </c>
      <c r="L11">
        <v>.5</v>
      </c>
      <c r="M11" t="s">
        <v>55</v>
      </c>
    </row>
    <row r="12" spans="1:13">
      <c r="A12" s="13">
        <v>46155</v>
      </c>
      <c r="B12">
        <v/>
      </c>
      <c r="C12" t="s">
        <v>48</v>
      </c>
      <c r="D12" t="s">
        <v>49</v>
      </c>
      <c r="E12">
        <v/>
      </c>
      <c r="F12" t="s">
        <v>50</v>
      </c>
      <c r="G12">
        <v>135.1</v>
      </c>
      <c r="H12">
        <v>135.8</v>
      </c>
      <c r="I12">
        <v>.7</v>
      </c>
      <c r="J12">
        <v>134.1</v>
      </c>
      <c r="K12">
        <v>134.8</v>
      </c>
      <c r="L12">
        <v>.7</v>
      </c>
      <c r="M12" t="s">
        <v>55</v>
      </c>
    </row>
    <row r="13" spans="1:13">
      <c r="A13" s="13">
        <v>46156</v>
      </c>
      <c r="B13">
        <v/>
      </c>
      <c r="C13" t="s">
        <v>48</v>
      </c>
      <c r="D13" t="s">
        <v>49</v>
      </c>
      <c r="E13">
        <v/>
      </c>
      <c r="F13" t="s">
        <v>51</v>
      </c>
      <c r="G13">
        <v>135.8</v>
      </c>
      <c r="H13">
        <v>136.8</v>
      </c>
      <c r="I13">
        <v>1</v>
      </c>
      <c r="J13">
        <v>134.8</v>
      </c>
      <c r="K13">
        <v>135.8</v>
      </c>
      <c r="L13">
        <v>1</v>
      </c>
      <c r="M13" t="s">
        <v>55</v>
      </c>
    </row>
    <row r="14" spans="1:13">
      <c r="A14" s="13">
        <v>46157</v>
      </c>
      <c r="B14">
        <v/>
      </c>
      <c r="C14" t="s">
        <v>48</v>
      </c>
      <c r="D14" t="s">
        <v>49</v>
      </c>
      <c r="E14">
        <v/>
      </c>
      <c r="F14" t="s">
        <v>51</v>
      </c>
      <c r="G14">
        <v>136.8</v>
      </c>
      <c r="H14">
        <v>138</v>
      </c>
      <c r="I14">
        <v>1.2</v>
      </c>
      <c r="J14">
        <v>135.8</v>
      </c>
      <c r="K14">
        <v>137</v>
      </c>
      <c r="L14">
        <v>1.2</v>
      </c>
      <c r="M14" t="s">
        <v>56</v>
      </c>
    </row>
    <row r="15" spans="1:13">
      <c r="A15" s="13">
        <v>46158</v>
      </c>
      <c r="B15">
        <v/>
      </c>
      <c r="C15" t="s">
        <v>48</v>
      </c>
      <c r="D15" t="s">
        <v>49</v>
      </c>
      <c r="E15">
        <v/>
      </c>
      <c r="F15" t="s">
        <v>52</v>
      </c>
      <c r="G15">
        <v>138</v>
      </c>
      <c r="H15">
        <v>139.4</v>
      </c>
      <c r="I15">
        <v>1.4</v>
      </c>
      <c r="J15">
        <v>137</v>
      </c>
      <c r="K15">
        <v>138.4</v>
      </c>
      <c r="L15">
        <v>1.4</v>
      </c>
      <c r="M15" t="s">
        <v>57</v>
      </c>
    </row>
    <row r="16" spans="1:13">
      <c r="A16" s="13">
        <v>46159</v>
      </c>
      <c r="B16">
        <v/>
      </c>
      <c r="C16" t="s">
        <v>48</v>
      </c>
      <c r="D16" t="s">
        <v>49</v>
      </c>
      <c r="E16">
        <v/>
      </c>
      <c r="F16" t="s">
        <v>50</v>
      </c>
      <c r="G16">
        <v>139.4</v>
      </c>
      <c r="H16">
        <v>141.1</v>
      </c>
      <c r="I16">
        <v>1.7</v>
      </c>
      <c r="J16">
        <v>138.4</v>
      </c>
      <c r="K16">
        <v>140.1</v>
      </c>
      <c r="L16">
        <v>1.7</v>
      </c>
      <c r="M16" t="s">
        <v>58</v>
      </c>
    </row>
    <row r="17" spans="1:13">
      <c r="A17" s="13">
        <v>46160</v>
      </c>
      <c r="B17">
        <v/>
      </c>
      <c r="C17">
        <v/>
      </c>
      <c r="D17" t="s">
        <v>49</v>
      </c>
      <c r="E17">
        <v/>
      </c>
      <c r="F17" t="s">
        <v>53</v>
      </c>
      <c r="G17">
        <v>141.1</v>
      </c>
      <c r="H17">
        <v>143</v>
      </c>
      <c r="I17">
        <v>1.9</v>
      </c>
      <c r="J17">
        <v>140.1</v>
      </c>
      <c r="K17">
        <v>142</v>
      </c>
      <c r="L17">
        <v>1.9</v>
      </c>
      <c r="M17" t="s">
        <v>55</v>
      </c>
    </row>
    <row r="18" spans="1:13">
      <c r="A18" s="13">
        <v>46161</v>
      </c>
      <c r="B18">
        <v/>
      </c>
      <c r="C18" t="s">
        <v>48</v>
      </c>
      <c r="D18" t="s">
        <v>49</v>
      </c>
      <c r="E18">
        <v/>
      </c>
      <c r="F18" t="s">
        <v>54</v>
      </c>
      <c r="G18">
        <v>143</v>
      </c>
      <c r="H18">
        <v>145.2</v>
      </c>
      <c r="I18">
        <v>2.2</v>
      </c>
      <c r="J18">
        <v>142</v>
      </c>
      <c r="K18">
        <v>144.2</v>
      </c>
      <c r="L18">
        <v>2.2</v>
      </c>
      <c r="M18" t="s">
        <v>58</v>
      </c>
    </row>
    <row r="19" spans="1:13">
      <c r="A19" s="13">
        <v>46162</v>
      </c>
      <c r="B19">
        <v/>
      </c>
      <c r="C19" t="s">
        <v>48</v>
      </c>
      <c r="D19" t="s">
        <v>49</v>
      </c>
      <c r="E19">
        <v/>
      </c>
      <c r="F19" t="s">
        <v>50</v>
      </c>
      <c r="G19">
        <v>145.2</v>
      </c>
      <c r="H19">
        <v>147.6</v>
      </c>
      <c r="I19">
        <v>2.4</v>
      </c>
      <c r="J19">
        <v>144.2</v>
      </c>
      <c r="K19">
        <v>146.6</v>
      </c>
      <c r="L19">
        <v>2.4</v>
      </c>
      <c r="M19" t="s">
        <v>55</v>
      </c>
    </row>
    <row r="20" spans="1:13">
      <c r="A20" s="13">
        <v>46163</v>
      </c>
      <c r="B20">
        <v/>
      </c>
      <c r="C20" t="s">
        <v>48</v>
      </c>
      <c r="D20" t="s">
        <v>49</v>
      </c>
      <c r="E20">
        <v/>
      </c>
      <c r="F20" t="s">
        <v>51</v>
      </c>
      <c r="G20">
        <v>147.6</v>
      </c>
      <c r="H20">
        <v>150.2</v>
      </c>
      <c r="I20">
        <v>2.6</v>
      </c>
      <c r="J20">
        <v>146.6</v>
      </c>
      <c r="K20">
        <v>149.2</v>
      </c>
      <c r="L20">
        <v>2.6</v>
      </c>
      <c r="M20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Green"/>
  </sheetPr>
  <dimension ref="A1:AC22"/>
  <sheetViews>
    <sheetView defaultGridColor="0" colorId="55" workbookViewId="0"/>
  </sheetViews>
  <sheetFormatPr defaultRowHeight="15" x14ac:dyDescent="0.25"/>
  <cols>
    <col min="1" max="1" width="15" customWidth="1"/>
    <col min="2" max="2" width="18" customWidth="1"/>
    <col min="3" max="3" width="50" customWidth="1"/>
    <col min="4" max="4" width="50" customWidth="1"/>
    <col min="5" max="5" width="20" customWidth="1"/>
    <col min="6" max="6" width="50" customWidth="1"/>
    <col min="7" max="7" width="15" customWidth="1"/>
    <col min="8" max="8" width="15" customWidth="1"/>
    <col min="9" max="9" width="15" customWidth="1"/>
    <col min="10" max="10" width="20" customWidth="1"/>
    <col min="11" max="11" width="20" customWidth="1"/>
    <col min="12" max="12" width="20" customWidth="1"/>
    <col min="13" max="13" width="20" customWidth="1"/>
    <col min="14" max="14" width="20" customWidth="1"/>
    <col min="15" max="15" width="30" customWidth="1"/>
    <col min="16" max="16" width="30" customWidth="1"/>
    <col min="17" max="17" width="20" customWidth="1"/>
    <col min="18" max="18" width="20" customWidth="1"/>
    <col min="19" max="19" width="25" customWidth="1"/>
    <col min="20" max="20" width="25" customWidth="1"/>
    <col min="21" max="21" width="15" customWidth="1"/>
    <col min="22" max="22" width="20" customWidth="1"/>
    <col min="23" max="23" width="15" customWidth="1"/>
    <col min="24" max="24" width="20" customWidth="1"/>
    <col min="25" max="25" width="20" customWidth="1"/>
    <col min="26" max="26" width="35" customWidth="1"/>
    <col min="27" max="27" width="30" customWidth="1"/>
    <col min="28" max="28" width="20" customWidth="1"/>
    <col min="29" max="29" width="25" customWidth="1"/>
  </cols>
  <sheetData>
    <row r="1" spans="1:29">
      <c r="A1" t="s" s="1">
        <v>59</v>
      </c>
    </row>
    <row r="3" spans="1:29">
      <c r="A3" t="s" s="2">
        <v>35</v>
      </c>
      <c r="B3" t="s" s="2">
        <v>38</v>
      </c>
      <c r="C3" t="s" s="2">
        <v>60</v>
      </c>
      <c r="D3" t="s" s="2">
        <v>40</v>
      </c>
      <c r="E3" t="s" s="2">
        <v>61</v>
      </c>
      <c r="F3" t="s" s="2">
        <v>37</v>
      </c>
      <c r="G3" t="s" s="3">
        <v>41</v>
      </c>
      <c r="H3" t="s" s="3">
        <v>42</v>
      </c>
      <c r="I3" t="s" s="3">
        <v>43</v>
      </c>
      <c r="J3" t="s" s="3">
        <v>62</v>
      </c>
      <c r="K3" t="s" s="2">
        <v>63</v>
      </c>
      <c r="L3" t="s" s="3">
        <v>64</v>
      </c>
      <c r="M3" t="s" s="3">
        <v>7</v>
      </c>
      <c r="N3" t="s" s="3">
        <v>65</v>
      </c>
      <c r="O3" t="s" s="3">
        <v>8</v>
      </c>
      <c r="P3" t="s" s="3">
        <v>66</v>
      </c>
      <c r="Q3" t="s" s="2">
        <v>67</v>
      </c>
      <c r="R3" t="s" s="3">
        <v>68</v>
      </c>
      <c r="S3" t="s" s="3">
        <v>69</v>
      </c>
      <c r="T3" t="s" s="3">
        <v>70</v>
      </c>
      <c r="U3" t="s" s="2">
        <v>71</v>
      </c>
      <c r="V3" t="s" s="3">
        <v>72</v>
      </c>
      <c r="W3" t="s" s="3">
        <v>73</v>
      </c>
      <c r="X3" t="s" s="3">
        <v>74</v>
      </c>
      <c r="Y3" t="s" s="2">
        <v>75</v>
      </c>
      <c r="Z3" t="s" s="3">
        <v>76</v>
      </c>
      <c r="AA3" t="s" s="3">
        <v>77</v>
      </c>
      <c r="AB3" t="s" s="3">
        <v>78</v>
      </c>
      <c r="AC3" t="s" s="3">
        <v>79</v>
      </c>
    </row>
    <row r="4" spans="1:29">
      <c r="A4" s="13">
        <v>46146</v>
      </c>
      <c r="B4" t="s">
        <v>49</v>
      </c>
      <c r="C4" t="s">
        <v>50</v>
      </c>
      <c r="D4" t="s">
        <v>80</v>
      </c>
      <c r="E4" t="s">
        <v>81</v>
      </c>
      <c r="F4" t="s">
        <v>48</v>
      </c>
      <c r="G4" s="15">
        <v>108.7</v>
      </c>
      <c r="H4" s="15">
        <v>111.1</v>
      </c>
      <c r="I4" s="15">
        <v>2.4</v>
      </c>
      <c r="J4" s="16">
        <v>425</v>
      </c>
      <c r="K4" t="s">
        <v>82</v>
      </c>
      <c r="L4" s="15">
        <v>2.4</v>
      </c>
      <c r="M4" s="15">
        <v>0</v>
      </c>
      <c r="N4" s="16">
        <v>0</v>
      </c>
      <c r="O4" s="15">
        <v>0</v>
      </c>
      <c r="P4" s="16">
        <v>0</v>
      </c>
      <c r="Q4" t="s">
        <v>82</v>
      </c>
      <c r="R4" s="15">
        <v>0</v>
      </c>
      <c r="S4" s="16">
        <v>25</v>
      </c>
      <c r="T4" s="16">
        <v>0</v>
      </c>
      <c r="U4" t="s">
        <v>82</v>
      </c>
      <c r="V4" s="15">
        <v>0</v>
      </c>
      <c r="W4" s="17">
        <v>6.625</v>
      </c>
      <c r="X4" s="16">
        <v>0</v>
      </c>
      <c r="Y4" t="s">
        <v>82</v>
      </c>
      <c r="Z4" t="s">
        <v>81</v>
      </c>
      <c r="AA4" s="16">
        <v>0</v>
      </c>
      <c r="AB4" s="17">
        <v>20</v>
      </c>
      <c r="AC4" s="16">
        <v>0</v>
      </c>
    </row>
    <row r="5" spans="1:29">
      <c r="A5" s="13">
        <v>46147</v>
      </c>
      <c r="B5" t="s">
        <v>49</v>
      </c>
      <c r="C5" t="s">
        <v>51</v>
      </c>
      <c r="D5" t="s">
        <v>83</v>
      </c>
      <c r="E5" t="s">
        <v>81</v>
      </c>
      <c r="F5" t="s">
        <v>48</v>
      </c>
      <c r="G5" s="15">
        <v>111.1</v>
      </c>
      <c r="H5" s="15">
        <v>113.7</v>
      </c>
      <c r="I5" s="15">
        <v>2.6</v>
      </c>
      <c r="J5" s="16">
        <v>425</v>
      </c>
      <c r="K5" t="s">
        <v>81</v>
      </c>
      <c r="L5" s="15">
        <v>0</v>
      </c>
      <c r="M5" s="15">
        <v>2.6</v>
      </c>
      <c r="N5" s="16">
        <v>1105</v>
      </c>
      <c r="O5" s="15">
        <v>0</v>
      </c>
      <c r="P5" s="16">
        <v>0</v>
      </c>
      <c r="Q5" t="s">
        <v>82</v>
      </c>
      <c r="R5" s="15">
        <v>0</v>
      </c>
      <c r="S5" s="16">
        <v>25</v>
      </c>
      <c r="T5" s="16">
        <v>0</v>
      </c>
      <c r="U5" t="s">
        <v>82</v>
      </c>
      <c r="V5" s="15">
        <v>0</v>
      </c>
      <c r="W5" s="17">
        <v>6.625</v>
      </c>
      <c r="X5" s="16">
        <v>0</v>
      </c>
      <c r="Y5" t="s">
        <v>81</v>
      </c>
      <c r="Z5" t="s">
        <v>81</v>
      </c>
      <c r="AA5" s="16">
        <v>1105</v>
      </c>
      <c r="AB5" s="17">
        <v>20</v>
      </c>
      <c r="AC5" s="16">
        <v>221</v>
      </c>
    </row>
    <row r="6" spans="1:29">
      <c r="A6" s="13">
        <v>46148</v>
      </c>
      <c r="B6" t="s">
        <v>49</v>
      </c>
      <c r="C6" t="s">
        <v>51</v>
      </c>
      <c r="D6" t="s">
        <v>83</v>
      </c>
      <c r="E6" t="s">
        <v>81</v>
      </c>
      <c r="F6" t="s">
        <v>48</v>
      </c>
      <c r="G6" s="15">
        <v>113.7</v>
      </c>
      <c r="H6" s="15">
        <v>116.6</v>
      </c>
      <c r="I6" s="15">
        <v>2.9</v>
      </c>
      <c r="J6" s="16">
        <v>425</v>
      </c>
      <c r="K6" t="s">
        <v>81</v>
      </c>
      <c r="L6" s="15">
        <v>0</v>
      </c>
      <c r="M6" s="15">
        <v>2.9</v>
      </c>
      <c r="N6" s="16">
        <v>1232.5</v>
      </c>
      <c r="O6" s="15">
        <v>0</v>
      </c>
      <c r="P6" s="16">
        <v>0</v>
      </c>
      <c r="Q6" t="s">
        <v>82</v>
      </c>
      <c r="R6" s="15">
        <v>0</v>
      </c>
      <c r="S6" s="16">
        <v>25</v>
      </c>
      <c r="T6" s="16">
        <v>0</v>
      </c>
      <c r="U6" t="s">
        <v>82</v>
      </c>
      <c r="V6" s="15">
        <v>0</v>
      </c>
      <c r="W6" s="17">
        <v>6.625</v>
      </c>
      <c r="X6" s="16">
        <v>0</v>
      </c>
      <c r="Y6" t="s">
        <v>81</v>
      </c>
      <c r="Z6" t="s">
        <v>81</v>
      </c>
      <c r="AA6" s="16">
        <v>1233</v>
      </c>
      <c r="AB6" s="17">
        <v>20</v>
      </c>
      <c r="AC6" s="16">
        <v>246.5</v>
      </c>
    </row>
    <row r="7" spans="1:29">
      <c r="A7" s="13">
        <v>46149</v>
      </c>
      <c r="B7" t="s">
        <v>49</v>
      </c>
      <c r="C7" t="s">
        <v>52</v>
      </c>
      <c r="D7" t="s">
        <v>84</v>
      </c>
      <c r="E7" t="s">
        <v>81</v>
      </c>
      <c r="F7" t="s">
        <v>48</v>
      </c>
      <c r="G7" s="15">
        <v>116.6</v>
      </c>
      <c r="H7" s="15">
        <v>119.7</v>
      </c>
      <c r="I7" s="15">
        <v>3.1</v>
      </c>
      <c r="J7" s="16">
        <v>425</v>
      </c>
      <c r="K7" t="s">
        <v>81</v>
      </c>
      <c r="L7" s="15">
        <v>0</v>
      </c>
      <c r="M7" s="15">
        <v>3.1</v>
      </c>
      <c r="N7" s="16">
        <v>1317.5</v>
      </c>
      <c r="O7" s="15">
        <v>0</v>
      </c>
      <c r="P7" s="16">
        <v>0</v>
      </c>
      <c r="Q7" t="s">
        <v>81</v>
      </c>
      <c r="R7" s="15">
        <v>3.1</v>
      </c>
      <c r="S7" s="16">
        <v>25</v>
      </c>
      <c r="T7" s="16">
        <v>77.5</v>
      </c>
      <c r="U7" t="s">
        <v>82</v>
      </c>
      <c r="V7" s="15">
        <v>0</v>
      </c>
      <c r="W7" s="17">
        <v>6.625</v>
      </c>
      <c r="X7" s="16">
        <v>0</v>
      </c>
      <c r="Y7" t="s">
        <v>81</v>
      </c>
      <c r="Z7" t="s">
        <v>81</v>
      </c>
      <c r="AA7" s="16">
        <v>1395</v>
      </c>
      <c r="AB7" s="17">
        <v>20</v>
      </c>
      <c r="AC7" s="16">
        <v>279</v>
      </c>
    </row>
    <row r="8" spans="1:29">
      <c r="A8" s="13">
        <v>46150</v>
      </c>
      <c r="B8" t="s">
        <v>49</v>
      </c>
      <c r="C8" t="s">
        <v>50</v>
      </c>
      <c r="D8" t="s">
        <v>80</v>
      </c>
      <c r="E8" t="s">
        <v>81</v>
      </c>
      <c r="F8" t="s">
        <v>48</v>
      </c>
      <c r="G8" s="15">
        <v>119.7</v>
      </c>
      <c r="H8" s="15">
        <v>123.1</v>
      </c>
      <c r="I8" s="15">
        <v>3.4</v>
      </c>
      <c r="J8" s="16">
        <v>425</v>
      </c>
      <c r="K8" t="s">
        <v>82</v>
      </c>
      <c r="L8" s="15">
        <v>3.4</v>
      </c>
      <c r="M8" s="15">
        <v>0</v>
      </c>
      <c r="N8" s="16">
        <v>0</v>
      </c>
      <c r="O8" s="15">
        <v>0</v>
      </c>
      <c r="P8" s="16">
        <v>0</v>
      </c>
      <c r="Q8" t="s">
        <v>82</v>
      </c>
      <c r="R8" s="15">
        <v>0</v>
      </c>
      <c r="S8" s="16">
        <v>25</v>
      </c>
      <c r="T8" s="16">
        <v>0</v>
      </c>
      <c r="U8" t="s">
        <v>82</v>
      </c>
      <c r="V8" s="15">
        <v>0</v>
      </c>
      <c r="W8" s="17">
        <v>6.625</v>
      </c>
      <c r="X8" s="16">
        <v>0</v>
      </c>
      <c r="Y8" t="s">
        <v>82</v>
      </c>
      <c r="Z8" t="s">
        <v>81</v>
      </c>
      <c r="AA8" s="16">
        <v>0</v>
      </c>
      <c r="AB8" s="17">
        <v>20</v>
      </c>
      <c r="AC8" s="16">
        <v>0</v>
      </c>
    </row>
    <row r="9" spans="1:29">
      <c r="A9" s="13">
        <v>46151</v>
      </c>
      <c r="B9" t="s">
        <v>49</v>
      </c>
      <c r="C9" t="s">
        <v>53</v>
      </c>
      <c r="D9" t="s">
        <v>85</v>
      </c>
      <c r="E9" t="s">
        <v>82</v>
      </c>
      <c r="F9" t="s">
        <v>86</v>
      </c>
      <c r="G9" s="15">
        <v>123.1</v>
      </c>
      <c r="H9" s="15">
        <v>126.7</v>
      </c>
      <c r="I9" s="15">
        <v>3.6</v>
      </c>
      <c r="J9" s="16">
        <v>425</v>
      </c>
      <c r="K9" t="s">
        <v>81</v>
      </c>
      <c r="L9" s="15">
        <v>0</v>
      </c>
      <c r="M9" s="15">
        <v>3.6</v>
      </c>
      <c r="N9" s="16">
        <v>1530</v>
      </c>
      <c r="O9" s="15">
        <v>3.6</v>
      </c>
      <c r="P9" s="16">
        <v>1530</v>
      </c>
      <c r="Q9" t="s">
        <v>82</v>
      </c>
      <c r="R9" s="15">
        <v>0</v>
      </c>
      <c r="S9" s="16">
        <v>25</v>
      </c>
      <c r="T9" s="16">
        <v>0</v>
      </c>
      <c r="U9" t="s">
        <v>82</v>
      </c>
      <c r="V9" s="15">
        <v>0</v>
      </c>
      <c r="W9" s="17">
        <v>6.625</v>
      </c>
      <c r="X9" s="16">
        <v>0</v>
      </c>
      <c r="Y9" t="s">
        <v>81</v>
      </c>
      <c r="Z9" t="s">
        <v>81</v>
      </c>
      <c r="AA9" s="16">
        <v>1530</v>
      </c>
      <c r="AB9" s="17">
        <v>20</v>
      </c>
      <c r="AC9" s="16">
        <v>306</v>
      </c>
    </row>
    <row r="10" spans="1:29">
      <c r="A10" s="13">
        <v>46152</v>
      </c>
      <c r="B10" t="s">
        <v>49</v>
      </c>
      <c r="C10" t="s">
        <v>54</v>
      </c>
      <c r="D10" t="s">
        <v>84</v>
      </c>
      <c r="E10" t="s">
        <v>81</v>
      </c>
      <c r="F10" t="s">
        <v>48</v>
      </c>
      <c r="G10" s="15">
        <v>126.7</v>
      </c>
      <c r="H10" s="15">
        <v>130.5</v>
      </c>
      <c r="I10" s="15">
        <v>3.8</v>
      </c>
      <c r="J10" s="16">
        <v>425</v>
      </c>
      <c r="K10" t="s">
        <v>81</v>
      </c>
      <c r="L10" s="15">
        <v>0</v>
      </c>
      <c r="M10" s="15">
        <v>3.8</v>
      </c>
      <c r="N10" s="16">
        <v>1615</v>
      </c>
      <c r="O10" s="15">
        <v>0</v>
      </c>
      <c r="P10" s="16">
        <v>0</v>
      </c>
      <c r="Q10" t="s">
        <v>81</v>
      </c>
      <c r="R10" s="15">
        <v>3.8</v>
      </c>
      <c r="S10" s="16">
        <v>25</v>
      </c>
      <c r="T10" s="16">
        <v>95</v>
      </c>
      <c r="U10" t="s">
        <v>82</v>
      </c>
      <c r="V10" s="15">
        <v>0</v>
      </c>
      <c r="W10" s="17">
        <v>6.625</v>
      </c>
      <c r="X10" s="16">
        <v>0</v>
      </c>
      <c r="Y10" t="s">
        <v>81</v>
      </c>
      <c r="Z10" t="s">
        <v>81</v>
      </c>
      <c r="AA10" s="16">
        <v>1710</v>
      </c>
      <c r="AB10" s="17">
        <v>20</v>
      </c>
      <c r="AC10" s="16">
        <v>342</v>
      </c>
    </row>
    <row r="11" spans="1:29">
      <c r="A11" s="13">
        <v>46153</v>
      </c>
      <c r="B11" t="s">
        <v>49</v>
      </c>
      <c r="C11" t="s">
        <v>50</v>
      </c>
      <c r="D11" t="s">
        <v>80</v>
      </c>
      <c r="E11" t="s">
        <v>81</v>
      </c>
      <c r="F11" t="s">
        <v>48</v>
      </c>
      <c r="G11" s="15">
        <v>130.5</v>
      </c>
      <c r="H11" s="15">
        <v>134.6</v>
      </c>
      <c r="I11" s="15">
        <v>4.1</v>
      </c>
      <c r="J11" s="16">
        <v>425</v>
      </c>
      <c r="K11" t="s">
        <v>82</v>
      </c>
      <c r="L11" s="15">
        <v>4.1</v>
      </c>
      <c r="M11" s="15">
        <v>0</v>
      </c>
      <c r="N11" s="16">
        <v>0</v>
      </c>
      <c r="O11" s="15">
        <v>0</v>
      </c>
      <c r="P11" s="16">
        <v>0</v>
      </c>
      <c r="Q11" t="s">
        <v>82</v>
      </c>
      <c r="R11" s="15">
        <v>0</v>
      </c>
      <c r="S11" s="16">
        <v>25</v>
      </c>
      <c r="T11" s="16">
        <v>0</v>
      </c>
      <c r="U11" t="s">
        <v>82</v>
      </c>
      <c r="V11" s="15">
        <v>0</v>
      </c>
      <c r="W11" s="17">
        <v>6.625</v>
      </c>
      <c r="X11" s="16">
        <v>0</v>
      </c>
      <c r="Y11" t="s">
        <v>82</v>
      </c>
      <c r="Z11" t="s">
        <v>81</v>
      </c>
      <c r="AA11" s="16">
        <v>0</v>
      </c>
      <c r="AB11" s="17">
        <v>20</v>
      </c>
      <c r="AC11" s="16">
        <v>0</v>
      </c>
    </row>
    <row r="12" spans="1:29">
      <c r="A12" s="13">
        <v>46154</v>
      </c>
      <c r="B12" t="s">
        <v>49</v>
      </c>
      <c r="C12" t="s">
        <v>51</v>
      </c>
      <c r="D12" t="s">
        <v>83</v>
      </c>
      <c r="E12" t="s">
        <v>81</v>
      </c>
      <c r="F12" t="s">
        <v>48</v>
      </c>
      <c r="G12" s="15">
        <v>134.6</v>
      </c>
      <c r="H12" s="15">
        <v>135.1</v>
      </c>
      <c r="I12" s="15">
        <v>.5</v>
      </c>
      <c r="J12" s="16">
        <v>425</v>
      </c>
      <c r="K12" t="s">
        <v>81</v>
      </c>
      <c r="L12" s="15">
        <v>0</v>
      </c>
      <c r="M12" s="15">
        <v>.5</v>
      </c>
      <c r="N12" s="16">
        <v>212.5</v>
      </c>
      <c r="O12" s="15">
        <v>0</v>
      </c>
      <c r="P12" s="16">
        <v>0</v>
      </c>
      <c r="Q12" t="s">
        <v>82</v>
      </c>
      <c r="R12" s="15">
        <v>0</v>
      </c>
      <c r="S12" s="16">
        <v>25</v>
      </c>
      <c r="T12" s="16">
        <v>0</v>
      </c>
      <c r="U12" t="s">
        <v>82</v>
      </c>
      <c r="V12" s="15">
        <v>0</v>
      </c>
      <c r="W12" s="17">
        <v>6.625</v>
      </c>
      <c r="X12" s="16">
        <v>0</v>
      </c>
      <c r="Y12" t="s">
        <v>81</v>
      </c>
      <c r="Z12" t="s">
        <v>81</v>
      </c>
      <c r="AA12" s="16">
        <v>213</v>
      </c>
      <c r="AB12" s="17">
        <v>20</v>
      </c>
      <c r="AC12" s="16">
        <v>42.5</v>
      </c>
    </row>
    <row r="13" spans="1:29">
      <c r="A13" s="13">
        <v>46155</v>
      </c>
      <c r="B13" t="s">
        <v>49</v>
      </c>
      <c r="C13" t="s">
        <v>50</v>
      </c>
      <c r="D13" t="s">
        <v>80</v>
      </c>
      <c r="E13" t="s">
        <v>81</v>
      </c>
      <c r="F13" t="s">
        <v>48</v>
      </c>
      <c r="G13" s="15">
        <v>135.1</v>
      </c>
      <c r="H13" s="15">
        <v>135.8</v>
      </c>
      <c r="I13" s="15">
        <v>.7</v>
      </c>
      <c r="J13" s="16">
        <v>425</v>
      </c>
      <c r="K13" t="s">
        <v>82</v>
      </c>
      <c r="L13" s="15">
        <v>.7</v>
      </c>
      <c r="M13" s="15">
        <v>0</v>
      </c>
      <c r="N13" s="16">
        <v>0</v>
      </c>
      <c r="O13" s="15">
        <v>0</v>
      </c>
      <c r="P13" s="16">
        <v>0</v>
      </c>
      <c r="Q13" t="s">
        <v>82</v>
      </c>
      <c r="R13" s="15">
        <v>0</v>
      </c>
      <c r="S13" s="16">
        <v>25</v>
      </c>
      <c r="T13" s="16">
        <v>0</v>
      </c>
      <c r="U13" t="s">
        <v>82</v>
      </c>
      <c r="V13" s="15">
        <v>0</v>
      </c>
      <c r="W13" s="17">
        <v>6.625</v>
      </c>
      <c r="X13" s="16">
        <v>0</v>
      </c>
      <c r="Y13" t="s">
        <v>82</v>
      </c>
      <c r="Z13" t="s">
        <v>81</v>
      </c>
      <c r="AA13" s="16">
        <v>0</v>
      </c>
      <c r="AB13" s="17">
        <v>20</v>
      </c>
      <c r="AC13" s="16">
        <v>0</v>
      </c>
    </row>
    <row r="14" spans="1:29">
      <c r="A14" s="13">
        <v>46156</v>
      </c>
      <c r="B14" t="s">
        <v>49</v>
      </c>
      <c r="C14" t="s">
        <v>51</v>
      </c>
      <c r="D14" t="s">
        <v>83</v>
      </c>
      <c r="E14" t="s">
        <v>81</v>
      </c>
      <c r="F14" t="s">
        <v>48</v>
      </c>
      <c r="G14" s="15">
        <v>135.8</v>
      </c>
      <c r="H14" s="15">
        <v>136.8</v>
      </c>
      <c r="I14" s="15">
        <v>1</v>
      </c>
      <c r="J14" s="16">
        <v>425</v>
      </c>
      <c r="K14" t="s">
        <v>81</v>
      </c>
      <c r="L14" s="15">
        <v>0</v>
      </c>
      <c r="M14" s="15">
        <v>1</v>
      </c>
      <c r="N14" s="16">
        <v>425</v>
      </c>
      <c r="O14" s="15">
        <v>0</v>
      </c>
      <c r="P14" s="16">
        <v>0</v>
      </c>
      <c r="Q14" t="s">
        <v>82</v>
      </c>
      <c r="R14" s="15">
        <v>0</v>
      </c>
      <c r="S14" s="16">
        <v>25</v>
      </c>
      <c r="T14" s="16">
        <v>0</v>
      </c>
      <c r="U14" t="s">
        <v>82</v>
      </c>
      <c r="V14" s="15">
        <v>0</v>
      </c>
      <c r="W14" s="17">
        <v>6.625</v>
      </c>
      <c r="X14" s="16">
        <v>0</v>
      </c>
      <c r="Y14" t="s">
        <v>81</v>
      </c>
      <c r="Z14" t="s">
        <v>81</v>
      </c>
      <c r="AA14" s="16">
        <v>425</v>
      </c>
      <c r="AB14" s="17">
        <v>20</v>
      </c>
      <c r="AC14" s="16">
        <v>85</v>
      </c>
    </row>
    <row r="15" spans="1:29">
      <c r="A15" s="13">
        <v>46157</v>
      </c>
      <c r="B15" t="s">
        <v>49</v>
      </c>
      <c r="C15" t="s">
        <v>51</v>
      </c>
      <c r="D15" t="s">
        <v>83</v>
      </c>
      <c r="E15" t="s">
        <v>81</v>
      </c>
      <c r="F15" t="s">
        <v>48</v>
      </c>
      <c r="G15" s="15">
        <v>136.8</v>
      </c>
      <c r="H15" s="15">
        <v>138</v>
      </c>
      <c r="I15" s="15">
        <v>1.2</v>
      </c>
      <c r="J15" s="16">
        <v>425</v>
      </c>
      <c r="K15" t="s">
        <v>81</v>
      </c>
      <c r="L15" s="15">
        <v>0</v>
      </c>
      <c r="M15" s="15">
        <v>1.2</v>
      </c>
      <c r="N15" s="16">
        <v>510</v>
      </c>
      <c r="O15" s="15">
        <v>0</v>
      </c>
      <c r="P15" s="16">
        <v>0</v>
      </c>
      <c r="Q15" t="s">
        <v>82</v>
      </c>
      <c r="R15" s="15">
        <v>0</v>
      </c>
      <c r="S15" s="16">
        <v>25</v>
      </c>
      <c r="T15" s="16">
        <v>0</v>
      </c>
      <c r="U15" t="s">
        <v>82</v>
      </c>
      <c r="V15" s="15">
        <v>0</v>
      </c>
      <c r="W15" s="17">
        <v>6.625</v>
      </c>
      <c r="X15" s="16">
        <v>0</v>
      </c>
      <c r="Y15" t="s">
        <v>81</v>
      </c>
      <c r="Z15" t="s">
        <v>81</v>
      </c>
      <c r="AA15" s="16">
        <v>510</v>
      </c>
      <c r="AB15" s="17">
        <v>20</v>
      </c>
      <c r="AC15" s="16">
        <v>102</v>
      </c>
    </row>
    <row r="16" spans="1:29">
      <c r="A16" s="13">
        <v>46158</v>
      </c>
      <c r="B16" t="s">
        <v>49</v>
      </c>
      <c r="C16" t="s">
        <v>52</v>
      </c>
      <c r="D16" t="s">
        <v>84</v>
      </c>
      <c r="E16" t="s">
        <v>81</v>
      </c>
      <c r="F16" t="s">
        <v>48</v>
      </c>
      <c r="G16" s="15">
        <v>138</v>
      </c>
      <c r="H16" s="15">
        <v>139.4</v>
      </c>
      <c r="I16" s="15">
        <v>1.4</v>
      </c>
      <c r="J16" s="16">
        <v>425</v>
      </c>
      <c r="K16" t="s">
        <v>81</v>
      </c>
      <c r="L16" s="15">
        <v>0</v>
      </c>
      <c r="M16" s="15">
        <v>1.4</v>
      </c>
      <c r="N16" s="16">
        <v>595</v>
      </c>
      <c r="O16" s="15">
        <v>0</v>
      </c>
      <c r="P16" s="16">
        <v>0</v>
      </c>
      <c r="Q16" t="s">
        <v>81</v>
      </c>
      <c r="R16" s="15">
        <v>1.4</v>
      </c>
      <c r="S16" s="16">
        <v>25</v>
      </c>
      <c r="T16" s="16">
        <v>35</v>
      </c>
      <c r="U16" t="s">
        <v>82</v>
      </c>
      <c r="V16" s="15">
        <v>0</v>
      </c>
      <c r="W16" s="17">
        <v>6.625</v>
      </c>
      <c r="X16" s="16">
        <v>0</v>
      </c>
      <c r="Y16" t="s">
        <v>81</v>
      </c>
      <c r="Z16" t="s">
        <v>81</v>
      </c>
      <c r="AA16" s="16">
        <v>630</v>
      </c>
      <c r="AB16" s="17">
        <v>20</v>
      </c>
      <c r="AC16" s="16">
        <v>126</v>
      </c>
    </row>
    <row r="17" spans="1:29">
      <c r="A17" s="13">
        <v>46159</v>
      </c>
      <c r="B17" t="s">
        <v>49</v>
      </c>
      <c r="C17" t="s">
        <v>50</v>
      </c>
      <c r="D17" t="s">
        <v>80</v>
      </c>
      <c r="E17" t="s">
        <v>81</v>
      </c>
      <c r="F17" t="s">
        <v>48</v>
      </c>
      <c r="G17" s="15">
        <v>139.4</v>
      </c>
      <c r="H17" s="15">
        <v>141.1</v>
      </c>
      <c r="I17" s="15">
        <v>1.7</v>
      </c>
      <c r="J17" s="16">
        <v>425</v>
      </c>
      <c r="K17" t="s">
        <v>82</v>
      </c>
      <c r="L17" s="15">
        <v>1.7</v>
      </c>
      <c r="M17" s="15">
        <v>0</v>
      </c>
      <c r="N17" s="16">
        <v>0</v>
      </c>
      <c r="O17" s="15">
        <v>0</v>
      </c>
      <c r="P17" s="16">
        <v>0</v>
      </c>
      <c r="Q17" t="s">
        <v>82</v>
      </c>
      <c r="R17" s="15">
        <v>0</v>
      </c>
      <c r="S17" s="16">
        <v>25</v>
      </c>
      <c r="T17" s="16">
        <v>0</v>
      </c>
      <c r="U17" t="s">
        <v>82</v>
      </c>
      <c r="V17" s="15">
        <v>0</v>
      </c>
      <c r="W17" s="17">
        <v>6.625</v>
      </c>
      <c r="X17" s="16">
        <v>0</v>
      </c>
      <c r="Y17" t="s">
        <v>82</v>
      </c>
      <c r="Z17" t="s">
        <v>81</v>
      </c>
      <c r="AA17" s="16">
        <v>0</v>
      </c>
      <c r="AB17" s="17">
        <v>20</v>
      </c>
      <c r="AC17" s="16">
        <v>0</v>
      </c>
    </row>
    <row r="18" spans="1:29">
      <c r="A18" s="13">
        <v>46160</v>
      </c>
      <c r="B18" t="s">
        <v>49</v>
      </c>
      <c r="C18" t="s">
        <v>53</v>
      </c>
      <c r="D18" t="s">
        <v>85</v>
      </c>
      <c r="E18" t="s">
        <v>82</v>
      </c>
      <c r="F18" t="s">
        <v>86</v>
      </c>
      <c r="G18" s="15">
        <v>141.1</v>
      </c>
      <c r="H18" s="15">
        <v>143</v>
      </c>
      <c r="I18" s="15">
        <v>1.9</v>
      </c>
      <c r="J18" s="16">
        <v>425</v>
      </c>
      <c r="K18" t="s">
        <v>81</v>
      </c>
      <c r="L18" s="15">
        <v>0</v>
      </c>
      <c r="M18" s="15">
        <v>1.9</v>
      </c>
      <c r="N18" s="16">
        <v>807.5</v>
      </c>
      <c r="O18" s="15">
        <v>1.9</v>
      </c>
      <c r="P18" s="16">
        <v>807.5</v>
      </c>
      <c r="Q18" t="s">
        <v>82</v>
      </c>
      <c r="R18" s="15">
        <v>0</v>
      </c>
      <c r="S18" s="16">
        <v>25</v>
      </c>
      <c r="T18" s="16">
        <v>0</v>
      </c>
      <c r="U18" t="s">
        <v>82</v>
      </c>
      <c r="V18" s="15">
        <v>0</v>
      </c>
      <c r="W18" s="17">
        <v>6.625</v>
      </c>
      <c r="X18" s="16">
        <v>0</v>
      </c>
      <c r="Y18" t="s">
        <v>81</v>
      </c>
      <c r="Z18" t="s">
        <v>81</v>
      </c>
      <c r="AA18" s="16">
        <v>808</v>
      </c>
      <c r="AB18" s="17">
        <v>20</v>
      </c>
      <c r="AC18" s="16">
        <v>161.5</v>
      </c>
    </row>
    <row r="19" spans="1:29">
      <c r="A19" s="13">
        <v>46161</v>
      </c>
      <c r="B19" t="s">
        <v>49</v>
      </c>
      <c r="C19" t="s">
        <v>54</v>
      </c>
      <c r="D19" t="s">
        <v>84</v>
      </c>
      <c r="E19" t="s">
        <v>81</v>
      </c>
      <c r="F19" t="s">
        <v>48</v>
      </c>
      <c r="G19" s="15">
        <v>143</v>
      </c>
      <c r="H19" s="15">
        <v>145.2</v>
      </c>
      <c r="I19" s="15">
        <v>2.2</v>
      </c>
      <c r="J19" s="16">
        <v>425</v>
      </c>
      <c r="K19" t="s">
        <v>81</v>
      </c>
      <c r="L19" s="15">
        <v>0</v>
      </c>
      <c r="M19" s="15">
        <v>2.2</v>
      </c>
      <c r="N19" s="16">
        <v>935</v>
      </c>
      <c r="O19" s="15">
        <v>0</v>
      </c>
      <c r="P19" s="16">
        <v>0</v>
      </c>
      <c r="Q19" t="s">
        <v>81</v>
      </c>
      <c r="R19" s="15">
        <v>2.2</v>
      </c>
      <c r="S19" s="16">
        <v>25</v>
      </c>
      <c r="T19" s="16">
        <v>55</v>
      </c>
      <c r="U19" t="s">
        <v>82</v>
      </c>
      <c r="V19" s="15">
        <v>0</v>
      </c>
      <c r="W19" s="17">
        <v>6.625</v>
      </c>
      <c r="X19" s="16">
        <v>0</v>
      </c>
      <c r="Y19" t="s">
        <v>81</v>
      </c>
      <c r="Z19" t="s">
        <v>81</v>
      </c>
      <c r="AA19" s="16">
        <v>990</v>
      </c>
      <c r="AB19" s="17">
        <v>20</v>
      </c>
      <c r="AC19" s="16">
        <v>198</v>
      </c>
    </row>
    <row r="20" spans="1:29">
      <c r="A20" s="13">
        <v>46162</v>
      </c>
      <c r="B20" t="s">
        <v>49</v>
      </c>
      <c r="C20" t="s">
        <v>50</v>
      </c>
      <c r="D20" t="s">
        <v>80</v>
      </c>
      <c r="E20" t="s">
        <v>81</v>
      </c>
      <c r="F20" t="s">
        <v>48</v>
      </c>
      <c r="G20" s="15">
        <v>145.2</v>
      </c>
      <c r="H20" s="15">
        <v>147.6</v>
      </c>
      <c r="I20" s="15">
        <v>2.4</v>
      </c>
      <c r="J20" s="16">
        <v>425</v>
      </c>
      <c r="K20" t="s">
        <v>82</v>
      </c>
      <c r="L20" s="15">
        <v>2.4</v>
      </c>
      <c r="M20" s="15">
        <v>0</v>
      </c>
      <c r="N20" s="16">
        <v>0</v>
      </c>
      <c r="O20" s="15">
        <v>0</v>
      </c>
      <c r="P20" s="16">
        <v>0</v>
      </c>
      <c r="Q20" t="s">
        <v>82</v>
      </c>
      <c r="R20" s="15">
        <v>0</v>
      </c>
      <c r="S20" s="16">
        <v>25</v>
      </c>
      <c r="T20" s="16">
        <v>0</v>
      </c>
      <c r="U20" t="s">
        <v>82</v>
      </c>
      <c r="V20" s="15">
        <v>0</v>
      </c>
      <c r="W20" s="17">
        <v>6.625</v>
      </c>
      <c r="X20" s="16">
        <v>0</v>
      </c>
      <c r="Y20" t="s">
        <v>82</v>
      </c>
      <c r="Z20" t="s">
        <v>81</v>
      </c>
      <c r="AA20" s="16">
        <v>0</v>
      </c>
      <c r="AB20" s="17">
        <v>20</v>
      </c>
      <c r="AC20" s="16">
        <v>0</v>
      </c>
    </row>
    <row r="21" spans="1:29">
      <c r="A21" s="13">
        <v>46163</v>
      </c>
      <c r="B21" t="s">
        <v>49</v>
      </c>
      <c r="C21" t="s">
        <v>51</v>
      </c>
      <c r="D21" t="s">
        <v>83</v>
      </c>
      <c r="E21" t="s">
        <v>81</v>
      </c>
      <c r="F21" t="s">
        <v>48</v>
      </c>
      <c r="G21" s="15">
        <v>147.6</v>
      </c>
      <c r="H21" s="15">
        <v>150.2</v>
      </c>
      <c r="I21" s="15">
        <v>2.6</v>
      </c>
      <c r="J21" s="16">
        <v>425</v>
      </c>
      <c r="K21" t="s">
        <v>81</v>
      </c>
      <c r="L21" s="15">
        <v>0</v>
      </c>
      <c r="M21" s="15">
        <v>2.6</v>
      </c>
      <c r="N21" s="16">
        <v>1105</v>
      </c>
      <c r="O21" s="15">
        <v>0</v>
      </c>
      <c r="P21" s="16">
        <v>0</v>
      </c>
      <c r="Q21" t="s">
        <v>82</v>
      </c>
      <c r="R21" s="15">
        <v>0</v>
      </c>
      <c r="S21" s="16">
        <v>25</v>
      </c>
      <c r="T21" s="16">
        <v>0</v>
      </c>
      <c r="U21" t="s">
        <v>82</v>
      </c>
      <c r="V21" s="15">
        <v>0</v>
      </c>
      <c r="W21" s="17">
        <v>6.625</v>
      </c>
      <c r="X21" s="16">
        <v>0</v>
      </c>
      <c r="Y21" t="s">
        <v>81</v>
      </c>
      <c r="Z21" t="s">
        <v>81</v>
      </c>
      <c r="AA21" s="16">
        <v>1105</v>
      </c>
      <c r="AB21" s="17">
        <v>20</v>
      </c>
      <c r="AC21" s="16">
        <v>221</v>
      </c>
    </row>
    <row r="22" spans="1:29">
      <c r="I22" s="18">
        <f>=SUM(I3:I21)</f>
        <v/>
      </c>
      <c r="L22" s="18">
        <f>=SUM(L3:L21)</f>
        <v/>
      </c>
      <c r="M22" s="18">
        <f>=SUM(M3:M21)</f>
        <v/>
      </c>
      <c r="N22" s="19">
        <f>=SUM(N3:N21)</f>
        <v/>
      </c>
      <c r="O22" s="18">
        <f>=SUM(O3:O21)</f>
        <v/>
      </c>
      <c r="P22" s="19">
        <f>=SUM(P3:P21)</f>
        <v/>
      </c>
      <c r="R22" s="18">
        <f>=SUM(R3:R21)</f>
        <v/>
      </c>
      <c r="T22" s="19">
        <f>=SUM(T3:T21)</f>
        <v/>
      </c>
      <c r="V22" s="18">
        <f>=SUM(V3:V21)</f>
        <v/>
      </c>
      <c r="X22" s="19">
        <f>=SUM(X3:X21)</f>
        <v/>
      </c>
      <c r="AA22" s="19">
        <f>=SUM(AA3:AA21)</f>
        <v/>
      </c>
      <c r="AC22" s="19">
        <f>=SUM(AC3:AC21)</f>
        <v/>
      </c>
    </row>
  </sheetData>
  <mergeCells count="1">
    <mergeCell ref="A1:A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Green"/>
  </sheetPr>
  <dimension ref="A1:H12"/>
  <sheetViews>
    <sheetView defaultGridColor="0" colorId="55" workbookViewId="0"/>
  </sheetViews>
  <sheetFormatPr defaultRowHeight="15" x14ac:dyDescent="0.25"/>
  <cols>
    <col min="1" max="1" width="15" customWidth="1"/>
    <col min="2" max="2" width="50" customWidth="1"/>
    <col min="3" max="3" width="20" customWidth="1"/>
    <col min="4" max="4" width="50" customWidth="1"/>
    <col min="5" max="5" width="20" customWidth="1"/>
    <col min="6" max="6" width="20" customWidth="1"/>
    <col min="7" max="7" width="50" customWidth="1"/>
    <col min="8" max="8" width="20" customWidth="1"/>
  </cols>
  <sheetData>
    <row r="1" spans="1:8">
      <c r="A1" t="s" s="1">
        <v>87</v>
      </c>
    </row>
    <row r="3" spans="1:8">
      <c r="A3" t="s" s="2">
        <v>88</v>
      </c>
      <c r="B3" t="s" s="2">
        <v>89</v>
      </c>
      <c r="C3" t="s" s="2">
        <v>39</v>
      </c>
      <c r="D3" t="s" s="2">
        <v>90</v>
      </c>
      <c r="E3" t="s" s="3">
        <v>91</v>
      </c>
      <c r="F3" t="s" s="3">
        <v>92</v>
      </c>
      <c r="G3" t="s" s="2">
        <v>93</v>
      </c>
      <c r="H3" t="s" s="3">
        <v>94</v>
      </c>
    </row>
    <row r="4" spans="1:8">
      <c r="A4" s="13">
        <v>46157</v>
      </c>
      <c r="B4" t="s">
        <v>95</v>
      </c>
      <c r="C4" t="s">
        <v>86</v>
      </c>
      <c r="D4" t="s">
        <v>96</v>
      </c>
      <c r="E4" s="20">
        <v/>
      </c>
      <c r="F4" s="16">
        <v>412.28</v>
      </c>
      <c r="G4" t="s">
        <v>96</v>
      </c>
      <c r="H4" s="16">
        <v/>
      </c>
    </row>
    <row r="5" spans="1:8">
      <c r="A5" s="13">
        <v>46162</v>
      </c>
      <c r="B5" t="s">
        <v>95</v>
      </c>
      <c r="C5" t="s">
        <v>86</v>
      </c>
      <c r="D5" t="s">
        <v>97</v>
      </c>
      <c r="E5" s="20">
        <v/>
      </c>
      <c r="F5" s="16">
        <v>427.17</v>
      </c>
      <c r="G5" t="s">
        <v>97</v>
      </c>
      <c r="H5" s="16">
        <v/>
      </c>
    </row>
    <row r="6" spans="1:8">
      <c r="A6" s="13">
        <v>46162</v>
      </c>
      <c r="B6" t="s">
        <v>98</v>
      </c>
      <c r="C6" t="s">
        <v>86</v>
      </c>
      <c r="D6" t="s">
        <v>86</v>
      </c>
      <c r="E6" s="20">
        <v/>
      </c>
      <c r="F6" s="16">
        <v>25</v>
      </c>
      <c r="G6" t="s">
        <v>86</v>
      </c>
      <c r="H6" s="16">
        <v/>
      </c>
    </row>
    <row r="7" spans="1:8">
      <c r="A7" s="13">
        <v>46162</v>
      </c>
      <c r="B7" t="s">
        <v>99</v>
      </c>
      <c r="C7" t="s">
        <v>86</v>
      </c>
      <c r="D7" t="s">
        <v>86</v>
      </c>
      <c r="E7" s="20">
        <v/>
      </c>
      <c r="F7" s="16">
        <v>10</v>
      </c>
      <c r="G7" t="s">
        <v>86</v>
      </c>
      <c r="H7" s="16">
        <v/>
      </c>
    </row>
    <row r="8" spans="1:8">
      <c r="A8" s="13">
        <v>46162</v>
      </c>
      <c r="B8" t="s">
        <v>100</v>
      </c>
      <c r="C8" t="s">
        <v>86</v>
      </c>
      <c r="D8" t="s">
        <v>86</v>
      </c>
      <c r="E8" s="20">
        <v/>
      </c>
      <c r="F8" s="16">
        <v>280</v>
      </c>
      <c r="G8" t="s">
        <v>86</v>
      </c>
      <c r="H8" s="16">
        <v/>
      </c>
    </row>
    <row r="9" spans="1:8">
      <c r="A9" s="13">
        <v>46162</v>
      </c>
      <c r="B9" t="s">
        <v>95</v>
      </c>
      <c r="C9" t="s">
        <v>86</v>
      </c>
      <c r="D9" t="s">
        <v>86</v>
      </c>
      <c r="E9" s="20">
        <v/>
      </c>
      <c r="F9" s="16">
        <v>420</v>
      </c>
      <c r="G9" t="s">
        <v>86</v>
      </c>
      <c r="H9" s="16">
        <v/>
      </c>
    </row>
    <row r="10" spans="1:8">
      <c r="A10" s="13">
        <v>46162</v>
      </c>
      <c r="B10" t="s">
        <v>95</v>
      </c>
      <c r="C10" t="s">
        <v>86</v>
      </c>
      <c r="D10" t="s">
        <v>101</v>
      </c>
      <c r="E10" s="20">
        <v/>
      </c>
      <c r="F10" s="16">
        <v>49.21</v>
      </c>
      <c r="G10" t="s">
        <v>101</v>
      </c>
      <c r="H10" s="16">
        <v/>
      </c>
    </row>
    <row r="11" spans="1:8">
      <c r="A11" s="13">
        <v>46173</v>
      </c>
      <c r="B11" t="s">
        <v>102</v>
      </c>
      <c r="C11" t="s">
        <v>86</v>
      </c>
      <c r="D11" t="s">
        <v>102</v>
      </c>
      <c r="E11" s="20">
        <v/>
      </c>
      <c r="F11" s="16">
        <v>750</v>
      </c>
      <c r="G11" t="s">
        <v>102</v>
      </c>
      <c r="H11" s="16">
        <v/>
      </c>
    </row>
    <row r="12" spans="1:8">
      <c r="E12" s="21">
        <f>=SUM(E3:E11)</f>
        <v/>
      </c>
      <c r="F12" s="19">
        <f>=SUM(F3:F11)</f>
        <v/>
      </c>
      <c r="H12" s="19">
        <f>=AVERAGE(H3:H11)</f>
        <v/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Green"/>
  </sheetPr>
  <dimension ref="A1:D5"/>
  <sheetViews>
    <sheetView defaultGridColor="0" colorId="55" workbookViewId="0"/>
  </sheetViews>
  <sheetFormatPr defaultRowHeight="15" x14ac:dyDescent="0.25"/>
  <cols>
    <col min="1" max="1" width="20" customWidth="1"/>
    <col min="2" max="2" width="20" customWidth="1"/>
    <col min="3" max="3" width="50" customWidth="1"/>
    <col min="4" max="4" width="20" customWidth="1"/>
  </cols>
  <sheetData>
    <row r="1" spans="1:4">
      <c r="A1" t="s" s="1">
        <v>103</v>
      </c>
    </row>
    <row r="3" spans="1:4">
      <c r="A3" t="s" s="2">
        <v>104</v>
      </c>
      <c r="B3" t="s" s="2">
        <v>105</v>
      </c>
      <c r="C3" t="s" s="2">
        <v>106</v>
      </c>
      <c r="D3" t="s" s="3">
        <v>107</v>
      </c>
    </row>
    <row r="4" spans="1:4">
      <c r="A4" s="13">
        <v>46173</v>
      </c>
      <c r="B4" s="13">
        <v>46192</v>
      </c>
      <c r="C4" t="s">
        <v>108</v>
      </c>
      <c r="D4" s="16">
        <v>-6948</v>
      </c>
    </row>
    <row r="5" spans="1:4">
      <c r="D5" s="19">
        <f>=SUM(D3:D4)</f>
        <v/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Green"/>
  </sheetPr>
  <dimension ref="A1:H9"/>
  <sheetViews>
    <sheetView defaultGridColor="0" colorId="55" workbookViewId="0"/>
  </sheetViews>
  <sheetFormatPr defaultRowHeight="15" x14ac:dyDescent="0.25"/>
  <cols>
    <col min="1" max="1" width="15" customWidth="1"/>
    <col min="2" max="2" width="15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20" customWidth="1"/>
  </cols>
  <sheetData>
    <row r="1" spans="1:8">
      <c r="A1" t="s" s="1">
        <v>109</v>
      </c>
    </row>
    <row r="3" spans="1:8">
      <c r="A3" t="s" s="2">
        <v>104</v>
      </c>
      <c r="B3" t="s" s="22">
        <v>110</v>
      </c>
      <c r="C3" t="s" s="23">
        <v>111</v>
      </c>
      <c r="D3" t="s" s="23">
        <v>112</v>
      </c>
      <c r="E3" t="s" s="23">
        <v>92</v>
      </c>
      <c r="F3" t="s" s="23">
        <v>113</v>
      </c>
      <c r="G3" t="s" s="23">
        <v>114</v>
      </c>
      <c r="H3" t="s" s="23">
        <v>115</v>
      </c>
    </row>
    <row r="4" spans="1:8">
      <c r="A4" s="13">
        <v>46053</v>
      </c>
      <c r="B4" s="4">
        <v>13</v>
      </c>
      <c r="C4" s="16">
        <v>3089</v>
      </c>
      <c r="D4" s="16">
        <v>772</v>
      </c>
      <c r="E4" s="16">
        <v>1502</v>
      </c>
      <c r="F4" s="16">
        <v>1587</v>
      </c>
      <c r="G4" s="16">
        <v>-1586</v>
      </c>
      <c r="H4" s="16">
        <v>1</v>
      </c>
    </row>
    <row r="5" spans="1:8">
      <c r="A5" s="13">
        <v>46081</v>
      </c>
      <c r="B5" s="4">
        <v>24.7</v>
      </c>
      <c r="C5" s="16">
        <v>6271.5</v>
      </c>
      <c r="D5" s="16">
        <v>1567.5</v>
      </c>
      <c r="E5" s="16">
        <v>1612</v>
      </c>
      <c r="F5" s="16">
        <v>4659.5</v>
      </c>
      <c r="G5" s="16">
        <v>-4658</v>
      </c>
      <c r="H5" s="16">
        <v>1.5</v>
      </c>
    </row>
    <row r="6" spans="1:8">
      <c r="A6" s="13">
        <v>46112</v>
      </c>
      <c r="B6" s="4">
        <v>23.8</v>
      </c>
      <c r="C6" s="16">
        <v>5509</v>
      </c>
      <c r="D6" s="16">
        <v>1377</v>
      </c>
      <c r="E6" s="16">
        <v>1469</v>
      </c>
      <c r="F6" s="16">
        <v>4040</v>
      </c>
      <c r="G6" s="16">
        <v>-4039</v>
      </c>
      <c r="H6" s="16">
        <v>1</v>
      </c>
    </row>
    <row r="7" spans="1:8">
      <c r="A7" s="13">
        <v>46142</v>
      </c>
      <c r="B7" s="4">
        <v>22.1</v>
      </c>
      <c r="C7" s="16">
        <v>3897</v>
      </c>
      <c r="D7" s="16">
        <v>974</v>
      </c>
      <c r="E7" s="16">
        <v>1644</v>
      </c>
      <c r="F7" s="16">
        <v>2253</v>
      </c>
      <c r="G7" s="16">
        <v>-2252</v>
      </c>
      <c r="H7" s="16">
        <v>1</v>
      </c>
    </row>
    <row r="8" spans="1:8">
      <c r="A8" s="13">
        <v>46173</v>
      </c>
      <c r="B8" s="4">
        <v>41.5</v>
      </c>
      <c r="C8" s="16">
        <v>9323.5</v>
      </c>
      <c r="D8" s="16">
        <v>2330.5</v>
      </c>
      <c r="E8" s="16">
        <v>2373.66</v>
      </c>
      <c r="F8" s="16">
        <v>6949.84</v>
      </c>
      <c r="G8" s="16">
        <v>-6948</v>
      </c>
      <c r="H8" s="16">
        <v>1.84</v>
      </c>
    </row>
    <row r="9" spans="1:8">
      <c r="B9" s="19">
        <f>=SUM(B3:B8)</f>
        <v/>
      </c>
      <c r="C9" s="19">
        <f>=SUM(C3:C8)</f>
        <v/>
      </c>
      <c r="D9" s="19">
        <f>=SUM(D3:D8)</f>
        <v/>
      </c>
      <c r="E9" s="19">
        <f>=SUM(E3:E8)</f>
        <v/>
      </c>
      <c r="F9" s="19">
        <f>=SUM(F3:F8)</f>
        <v/>
      </c>
      <c r="G9" s="19">
        <f>=SUM(G3:G8)</f>
        <v/>
      </c>
      <c r="H9" s="19">
        <f>=SUM(H3:H8)</f>
        <v/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Marketing</vt:lpstr>
      <vt:lpstr>Flight Data</vt:lpstr>
      <vt:lpstr>Revenue Calculation Details</vt:lpstr>
      <vt:lpstr>Expenses</vt:lpstr>
      <vt:lpstr>Transactions</vt:lpstr>
      <vt:lpstr>Net N586AA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dc:description>Build by version:as_xlsx50</dc:description>
  <cp:lastModifiedBy>oracle</cp:lastModifiedBy>
  <dcterms:created xsi:type="dcterms:W3CDTF">2026-07-30T16:19:09-04:00</dcterms:created>
  <dcterms:modified xsi:type="dcterms:W3CDTF">2026-07-30T16:19:09-04:00</dcterms:modified>
</cp:coreProperties>
</file>